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<sst xmlns="http://schemas.openxmlformats.org/spreadsheetml/2006/main" count="264" uniqueCount="153">
  <si>
    <t>Имя</t>
  </si>
  <si>
    <t>Боёв</t>
  </si>
  <si>
    <t>Побед</t>
  </si>
  <si>
    <t>Боёв за клан</t>
  </si>
  <si>
    <t>Побед за клан</t>
  </si>
  <si>
    <t>dsdred</t>
  </si>
  <si>
    <t>GRMark</t>
  </si>
  <si>
    <t>Логик</t>
  </si>
  <si>
    <t>Palace</t>
  </si>
  <si>
    <t>pashas</t>
  </si>
  <si>
    <t>Neoplan777</t>
  </si>
  <si>
    <t>Batlle_king</t>
  </si>
  <si>
    <t>Половка</t>
  </si>
  <si>
    <t>Tillion</t>
  </si>
  <si>
    <t>Vlanik</t>
  </si>
  <si>
    <t>Ekzeron</t>
  </si>
  <si>
    <t>DJVINILBY</t>
  </si>
  <si>
    <t>Randall_Flegg</t>
  </si>
  <si>
    <t>ket_05</t>
  </si>
  <si>
    <t>Sadanutrik</t>
  </si>
  <si>
    <t>illyok2</t>
  </si>
  <si>
    <t>Sergey_K</t>
  </si>
  <si>
    <t>Asv_62</t>
  </si>
  <si>
    <t>EVILKILL</t>
  </si>
  <si>
    <t>Марень</t>
  </si>
  <si>
    <t>ZARATAR</t>
  </si>
  <si>
    <t>Dream-Laki</t>
  </si>
  <si>
    <t>Натали710</t>
  </si>
  <si>
    <t>gotcha2</t>
  </si>
  <si>
    <t>Mega-Game</t>
  </si>
  <si>
    <t>igorhiz</t>
  </si>
  <si>
    <t>Innna</t>
  </si>
  <si>
    <t>multiche</t>
  </si>
  <si>
    <t>wishoffly</t>
  </si>
  <si>
    <t>Водка_и_Стопка</t>
  </si>
  <si>
    <t>Сожо</t>
  </si>
  <si>
    <t>DragonGoliaF</t>
  </si>
  <si>
    <t>laski</t>
  </si>
  <si>
    <t>полуслепой</t>
  </si>
  <si>
    <t>ВОЛДЕМОРД-узник</t>
  </si>
  <si>
    <t>джонстарк</t>
  </si>
  <si>
    <t>Темнееночи</t>
  </si>
  <si>
    <t>Suanstork</t>
  </si>
  <si>
    <t>SoHam</t>
  </si>
  <si>
    <t>diesel_ok</t>
  </si>
  <si>
    <t>-BIOgraf-</t>
  </si>
  <si>
    <t>0</t>
  </si>
  <si>
    <t>mitaslon</t>
  </si>
  <si>
    <t>PVitaliyL</t>
  </si>
  <si>
    <t>strand</t>
  </si>
  <si>
    <t>VACK</t>
  </si>
  <si>
    <t>Dark_Armies</t>
  </si>
  <si>
    <t>замглава_клана</t>
  </si>
  <si>
    <t>Алексей_ака</t>
  </si>
  <si>
    <t>Robins000</t>
  </si>
  <si>
    <t>гастробайтер</t>
  </si>
  <si>
    <t>Веремчужка</t>
  </si>
  <si>
    <t>Я-натоящий</t>
  </si>
  <si>
    <t>Т00</t>
  </si>
  <si>
    <t>гаринчоймалыш</t>
  </si>
  <si>
    <t>впагоню</t>
  </si>
  <si>
    <t>пега</t>
  </si>
  <si>
    <t>Vovchik27</t>
  </si>
  <si>
    <t>Matatron</t>
  </si>
  <si>
    <t>Фагизмад</t>
  </si>
  <si>
    <t>Lostfate</t>
  </si>
  <si>
    <t>Dead_Phantom</t>
  </si>
  <si>
    <t>Ягуляшка</t>
  </si>
  <si>
    <t>LadyOLGA</t>
  </si>
  <si>
    <t>ben196</t>
  </si>
  <si>
    <t>baraktox2</t>
  </si>
  <si>
    <t>cctv1</t>
  </si>
  <si>
    <t>halikuss</t>
  </si>
  <si>
    <t>SyperKill</t>
  </si>
  <si>
    <t>xxxCHUVAKxxx</t>
  </si>
  <si>
    <t>Muniss</t>
  </si>
  <si>
    <t>Lesson_8</t>
  </si>
  <si>
    <t>Elena59rus</t>
  </si>
  <si>
    <t>Anatolik1</t>
  </si>
  <si>
    <t>Konstantina</t>
  </si>
  <si>
    <t>Бусярик</t>
  </si>
  <si>
    <t>orhideja</t>
  </si>
  <si>
    <t>DarkAngel88</t>
  </si>
  <si>
    <t>MaximuS_IridiuS</t>
  </si>
  <si>
    <t>Пачрямба</t>
  </si>
  <si>
    <t>-MapKyc-</t>
  </si>
  <si>
    <t>honeyona</t>
  </si>
  <si>
    <t>Firmus</t>
  </si>
  <si>
    <t>1-Мститель-1</t>
  </si>
  <si>
    <t>vampirichunter</t>
  </si>
  <si>
    <t>-anderteker-</t>
  </si>
  <si>
    <t>pivohlist</t>
  </si>
  <si>
    <t>Valhas</t>
  </si>
  <si>
    <t>Acid1904</t>
  </si>
  <si>
    <t>Волкдохл</t>
  </si>
  <si>
    <t>фарнберг</t>
  </si>
  <si>
    <t>oooLigendaooo</t>
  </si>
  <si>
    <t>ЖАРА21</t>
  </si>
  <si>
    <t>я-майкелс</t>
  </si>
  <si>
    <t>Сергей-Власов</t>
  </si>
  <si>
    <t>Студент123</t>
  </si>
  <si>
    <t>kusha30</t>
  </si>
  <si>
    <t>блокиратор12</t>
  </si>
  <si>
    <t>55-diman-55</t>
  </si>
  <si>
    <t>----Faust----</t>
  </si>
  <si>
    <t>Massyaka20</t>
  </si>
  <si>
    <t>litaki</t>
  </si>
  <si>
    <t>Sflfmander</t>
  </si>
  <si>
    <t>не_знаю_кто</t>
  </si>
  <si>
    <t>HikoLac</t>
  </si>
  <si>
    <t>Leoneeds</t>
  </si>
  <si>
    <t>vch20189</t>
  </si>
  <si>
    <t>Novelty</t>
  </si>
  <si>
    <t>Edwinukas</t>
  </si>
  <si>
    <t>geedis</t>
  </si>
  <si>
    <t>растяпа02</t>
  </si>
  <si>
    <t>Haroldas</t>
  </si>
  <si>
    <t>d31m4z</t>
  </si>
  <si>
    <t>joker_22</t>
  </si>
  <si>
    <t>Pelene</t>
  </si>
  <si>
    <t>Эффек-тивность</t>
  </si>
  <si>
    <t>% боев за клан</t>
  </si>
  <si>
    <t>Премия*</t>
  </si>
  <si>
    <t>Бонус</t>
  </si>
  <si>
    <t>БУ</t>
  </si>
  <si>
    <t>Звание</t>
  </si>
  <si>
    <t>Новое звание</t>
  </si>
  <si>
    <t>Попра-вочный коэффи- циент (на звание)</t>
  </si>
  <si>
    <t> Воитель </t>
  </si>
  <si>
    <t> Элита клана </t>
  </si>
  <si>
    <t> Воин </t>
  </si>
  <si>
    <t> Рядовой </t>
  </si>
  <si>
    <t> Глава клана </t>
  </si>
  <si>
    <t> Воительница </t>
  </si>
  <si>
    <t> Гвардеец </t>
  </si>
  <si>
    <t> Гвардии капитан </t>
  </si>
  <si>
    <t> Новобранец </t>
  </si>
  <si>
    <t> Воитель.</t>
  </si>
  <si>
    <t xml:space="preserve"> Рядовой </t>
  </si>
  <si>
    <t> Воитель</t>
  </si>
  <si>
    <t> Элита клана</t>
  </si>
  <si>
    <t> Воительница</t>
  </si>
  <si>
    <t> Гвардеец</t>
  </si>
  <si>
    <t xml:space="preserve"> Гвардеец </t>
  </si>
  <si>
    <t xml:space="preserve"> Новобранец </t>
  </si>
  <si>
    <t> Воин</t>
  </si>
  <si>
    <t>Освобождение от налогов на 1 месяц</t>
  </si>
  <si>
    <t>Воин</t>
  </si>
  <si>
    <t>к выдачи с учетом долгов по налогу</t>
  </si>
  <si>
    <t>0 (долги по налогу за 4 мес.)</t>
  </si>
  <si>
    <t>0 (долги по налогу за 2 мес.)</t>
  </si>
  <si>
    <t>0 (долги по налогу за 3 мес.)</t>
  </si>
  <si>
    <t>бонус переплата по налогу за август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</si>
</sst>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Verdana"/>
      <family val="2"/>
    </font>
    <font>
      <sz val="9"/>
      <color indexed="60"/>
      <name val="Verdana"/>
      <family val="2"/>
    </font>
    <font>
      <b/>
      <sz val="11"/>
      <color indexed="12"/>
      <name val="Calibri"/>
      <family val="2"/>
    </font>
    <font>
      <sz val="9"/>
      <color indexed="10"/>
      <name val="Verdana"/>
      <family val="2"/>
    </font>
    <font>
      <sz val="11"/>
      <color indexed="30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592C08"/>
      <name val="Verdana"/>
      <family val="2"/>
    </font>
    <font>
      <b/>
      <sz val="11"/>
      <color theme="10"/>
      <name val="Calibri"/>
      <family val="2"/>
    </font>
    <font>
      <sz val="9"/>
      <color rgb="FFFF0000"/>
      <name val="Verdana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3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5D413A"/>
      </left>
      <right style="medium">
        <color rgb="FF5D413A"/>
      </right>
      <top style="medium">
        <color rgb="FF5D413A"/>
      </top>
      <bottom style="medium">
        <color rgb="FF5D413A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10" xfId="57" applyNumberFormat="1" applyFont="1" applyBorder="1" applyAlignment="1">
      <alignment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6" fillId="0" borderId="10" xfId="42" applyBorder="1" applyAlignment="1" applyProtection="1">
      <alignment wrapText="1"/>
      <protection/>
    </xf>
    <xf numFmtId="0" fontId="52" fillId="0" borderId="10" xfId="0" applyFont="1" applyBorder="1" applyAlignment="1">
      <alignment horizontal="center" wrapText="1"/>
    </xf>
    <xf numFmtId="168" fontId="52" fillId="0" borderId="10" xfId="57" applyNumberFormat="1" applyFont="1" applyBorder="1" applyAlignment="1">
      <alignment wrapText="1"/>
    </xf>
    <xf numFmtId="0" fontId="53" fillId="34" borderId="11" xfId="0" applyFont="1" applyFill="1" applyBorder="1" applyAlignment="1">
      <alignment wrapText="1"/>
    </xf>
    <xf numFmtId="0" fontId="53" fillId="34" borderId="11" xfId="0" applyFont="1" applyFill="1" applyBorder="1" applyAlignment="1">
      <alignment horizontal="center" wrapText="1"/>
    </xf>
    <xf numFmtId="0" fontId="53" fillId="35" borderId="11" xfId="0" applyFont="1" applyFill="1" applyBorder="1" applyAlignment="1">
      <alignment wrapText="1"/>
    </xf>
    <xf numFmtId="0" fontId="53" fillId="35" borderId="11" xfId="0" applyFont="1" applyFill="1" applyBorder="1" applyAlignment="1">
      <alignment horizontal="center" wrapText="1"/>
    </xf>
    <xf numFmtId="0" fontId="54" fillId="0" borderId="10" xfId="42" applyFont="1" applyBorder="1" applyAlignment="1" applyProtection="1">
      <alignment wrapText="1"/>
      <protection/>
    </xf>
    <xf numFmtId="0" fontId="40" fillId="0" borderId="0" xfId="0" applyFont="1" applyAlignment="1">
      <alignment/>
    </xf>
    <xf numFmtId="3" fontId="55" fillId="0" borderId="10" xfId="0" applyNumberFormat="1" applyFont="1" applyBorder="1" applyAlignment="1">
      <alignment/>
    </xf>
    <xf numFmtId="168" fontId="48" fillId="0" borderId="10" xfId="57" applyNumberFormat="1" applyFont="1" applyBorder="1" applyAlignment="1">
      <alignment/>
    </xf>
    <xf numFmtId="168" fontId="56" fillId="0" borderId="10" xfId="57" applyNumberFormat="1" applyFont="1" applyBorder="1" applyAlignment="1">
      <alignment/>
    </xf>
    <xf numFmtId="168" fontId="57" fillId="0" borderId="10" xfId="57" applyNumberFormat="1" applyFont="1" applyBorder="1" applyAlignment="1">
      <alignment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40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1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84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2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84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3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841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roeswm.ru/pl_info.php?id=59156" TargetMode="External" /><Relationship Id="rId2" Type="http://schemas.openxmlformats.org/officeDocument/2006/relationships/hyperlink" Target="http://www.heroeswm.ru/pl_info.php?id=67570" TargetMode="External" /><Relationship Id="rId3" Type="http://schemas.openxmlformats.org/officeDocument/2006/relationships/hyperlink" Target="http://www.heroeswm.ru/pl_info.php?id=122508" TargetMode="External" /><Relationship Id="rId4" Type="http://schemas.openxmlformats.org/officeDocument/2006/relationships/hyperlink" Target="http://www.heroeswm.ru/pl_info.php?id=199406" TargetMode="External" /><Relationship Id="rId5" Type="http://schemas.openxmlformats.org/officeDocument/2006/relationships/hyperlink" Target="http://www.heroeswm.ru/pl_info.php?id=157257" TargetMode="External" /><Relationship Id="rId6" Type="http://schemas.openxmlformats.org/officeDocument/2006/relationships/hyperlink" Target="http://www.heroeswm.ru/pl_info.php?id=358229" TargetMode="External" /><Relationship Id="rId7" Type="http://schemas.openxmlformats.org/officeDocument/2006/relationships/hyperlink" Target="http://www.heroeswm.ru/pl_info.php?id=458578" TargetMode="External" /><Relationship Id="rId8" Type="http://schemas.openxmlformats.org/officeDocument/2006/relationships/hyperlink" Target="http://www.heroeswm.ru/pl_info.php?id=185666" TargetMode="External" /><Relationship Id="rId9" Type="http://schemas.openxmlformats.org/officeDocument/2006/relationships/hyperlink" Target="http://www.heroeswm.ru/pl_info.php?id=291216" TargetMode="External" /><Relationship Id="rId10" Type="http://schemas.openxmlformats.org/officeDocument/2006/relationships/hyperlink" Target="http://www.heroeswm.ru/pl_info.php?id=168738" TargetMode="External" /><Relationship Id="rId11" Type="http://schemas.openxmlformats.org/officeDocument/2006/relationships/hyperlink" Target="http://www.heroeswm.ru/pl_info.php?id=82197" TargetMode="External" /><Relationship Id="rId12" Type="http://schemas.openxmlformats.org/officeDocument/2006/relationships/hyperlink" Target="http://www.heroeswm.ru/pl_info.php?id=313001" TargetMode="External" /><Relationship Id="rId13" Type="http://schemas.openxmlformats.org/officeDocument/2006/relationships/hyperlink" Target="http://www.heroeswm.ru/pl_info.php?id=268524" TargetMode="External" /><Relationship Id="rId14" Type="http://schemas.openxmlformats.org/officeDocument/2006/relationships/hyperlink" Target="http://www.heroeswm.ru/pl_info.php?id=481727" TargetMode="External" /><Relationship Id="rId15" Type="http://schemas.openxmlformats.org/officeDocument/2006/relationships/hyperlink" Target="http://www.heroeswm.ru/pl_info.php?id=764631" TargetMode="External" /><Relationship Id="rId16" Type="http://schemas.openxmlformats.org/officeDocument/2006/relationships/hyperlink" Target="http://www.heroeswm.ru/pl_info.php?id=586010" TargetMode="External" /><Relationship Id="rId17" Type="http://schemas.openxmlformats.org/officeDocument/2006/relationships/hyperlink" Target="http://www.heroeswm.ru/pl_info.php?id=489783" TargetMode="External" /><Relationship Id="rId18" Type="http://schemas.openxmlformats.org/officeDocument/2006/relationships/hyperlink" Target="http://www.heroeswm.ru/pl_info.php?id=498014" TargetMode="External" /><Relationship Id="rId19" Type="http://schemas.openxmlformats.org/officeDocument/2006/relationships/hyperlink" Target="http://www.heroeswm.ru/pl_info.php?id=89113" TargetMode="External" /><Relationship Id="rId20" Type="http://schemas.openxmlformats.org/officeDocument/2006/relationships/hyperlink" Target="http://www.heroeswm.ru/pl_info.php?id=122654" TargetMode="External" /><Relationship Id="rId21" Type="http://schemas.openxmlformats.org/officeDocument/2006/relationships/hyperlink" Target="http://www.heroeswm.ru/pl_info.php?id=862712" TargetMode="External" /><Relationship Id="rId22" Type="http://schemas.openxmlformats.org/officeDocument/2006/relationships/hyperlink" Target="http://www.heroeswm.ru/pl_info.php?id=593790" TargetMode="External" /><Relationship Id="rId23" Type="http://schemas.openxmlformats.org/officeDocument/2006/relationships/hyperlink" Target="http://www.heroeswm.ru/pl_info.php?id=952570" TargetMode="External" /><Relationship Id="rId24" Type="http://schemas.openxmlformats.org/officeDocument/2006/relationships/hyperlink" Target="http://www.heroeswm.ru/pl_info.php?id=403391" TargetMode="External" /><Relationship Id="rId25" Type="http://schemas.openxmlformats.org/officeDocument/2006/relationships/hyperlink" Target="http://www.heroeswm.ru/pl_info.php?id=620687" TargetMode="External" /><Relationship Id="rId26" Type="http://schemas.openxmlformats.org/officeDocument/2006/relationships/hyperlink" Target="http://www.heroeswm.ru/pl_info.php?id=998628" TargetMode="External" /><Relationship Id="rId27" Type="http://schemas.openxmlformats.org/officeDocument/2006/relationships/hyperlink" Target="http://www.heroeswm.ru/pl_info.php?id=805668" TargetMode="External" /><Relationship Id="rId28" Type="http://schemas.openxmlformats.org/officeDocument/2006/relationships/hyperlink" Target="http://www.heroeswm.ru/pl_info.php?id=666349" TargetMode="External" /><Relationship Id="rId29" Type="http://schemas.openxmlformats.org/officeDocument/2006/relationships/hyperlink" Target="http://www.heroeswm.ru/pl_info.php?id=631323" TargetMode="External" /><Relationship Id="rId30" Type="http://schemas.openxmlformats.org/officeDocument/2006/relationships/hyperlink" Target="http://www.heroeswm.ru/pl_info.php?id=1284251" TargetMode="External" /><Relationship Id="rId31" Type="http://schemas.openxmlformats.org/officeDocument/2006/relationships/hyperlink" Target="http://www.heroeswm.ru/pl_info.php?id=129322" TargetMode="External" /><Relationship Id="rId32" Type="http://schemas.openxmlformats.org/officeDocument/2006/relationships/hyperlink" Target="http://www.heroeswm.ru/pl_info.php?id=260437" TargetMode="External" /><Relationship Id="rId33" Type="http://schemas.openxmlformats.org/officeDocument/2006/relationships/hyperlink" Target="http://www.heroeswm.ru/pl_info.php?id=287211" TargetMode="External" /><Relationship Id="rId34" Type="http://schemas.openxmlformats.org/officeDocument/2006/relationships/hyperlink" Target="http://www.heroeswm.ru/pl_info.php?id=1291876" TargetMode="External" /><Relationship Id="rId35" Type="http://schemas.openxmlformats.org/officeDocument/2006/relationships/hyperlink" Target="http://www.heroeswm.ru/pl_info.php?id=661089" TargetMode="External" /><Relationship Id="rId36" Type="http://schemas.openxmlformats.org/officeDocument/2006/relationships/hyperlink" Target="http://www.heroeswm.ru/pl_info.php?id=961463" TargetMode="External" /><Relationship Id="rId37" Type="http://schemas.openxmlformats.org/officeDocument/2006/relationships/hyperlink" Target="http://www.heroeswm.ru/pl_info.php?id=526906" TargetMode="External" /><Relationship Id="rId38" Type="http://schemas.openxmlformats.org/officeDocument/2006/relationships/hyperlink" Target="http://www.heroeswm.ru/pl_info.php?id=1028837" TargetMode="External" /><Relationship Id="rId39" Type="http://schemas.openxmlformats.org/officeDocument/2006/relationships/hyperlink" Target="http://www.heroeswm.ru/pl_info.php?id=616314" TargetMode="External" /><Relationship Id="rId40" Type="http://schemas.openxmlformats.org/officeDocument/2006/relationships/hyperlink" Target="http://www.heroeswm.ru/pl_info.php?id=780715" TargetMode="External" /><Relationship Id="rId41" Type="http://schemas.openxmlformats.org/officeDocument/2006/relationships/hyperlink" Target="http://www.heroeswm.ru/pl_info.php?id=404547" TargetMode="External" /><Relationship Id="rId42" Type="http://schemas.openxmlformats.org/officeDocument/2006/relationships/hyperlink" Target="http://www.heroeswm.ru/pl_info.php?id=515579" TargetMode="External" /><Relationship Id="rId43" Type="http://schemas.openxmlformats.org/officeDocument/2006/relationships/hyperlink" Target="http://www.heroeswm.ru/pl_info.php?id=915494" TargetMode="External" /><Relationship Id="rId44" Type="http://schemas.openxmlformats.org/officeDocument/2006/relationships/hyperlink" Target="http://www.heroeswm.ru/pl_info.php?id=1346348" TargetMode="External" /><Relationship Id="rId45" Type="http://schemas.openxmlformats.org/officeDocument/2006/relationships/hyperlink" Target="http://www.heroeswm.ru/pl_info.php?id=1634584" TargetMode="External" /><Relationship Id="rId46" Type="http://schemas.openxmlformats.org/officeDocument/2006/relationships/hyperlink" Target="http://www.heroeswm.ru/pl_info.php?id=1777950" TargetMode="External" /><Relationship Id="rId47" Type="http://schemas.openxmlformats.org/officeDocument/2006/relationships/hyperlink" Target="http://www.heroeswm.ru/pl_info.php?id=1705386" TargetMode="External" /><Relationship Id="rId48" Type="http://schemas.openxmlformats.org/officeDocument/2006/relationships/hyperlink" Target="http://www.heroeswm.ru/pl_info.php?id=1682200" TargetMode="External" /><Relationship Id="rId49" Type="http://schemas.openxmlformats.org/officeDocument/2006/relationships/hyperlink" Target="http://www.heroeswm.ru/pl_info.php?id=903031" TargetMode="External" /><Relationship Id="rId50" Type="http://schemas.openxmlformats.org/officeDocument/2006/relationships/hyperlink" Target="http://www.heroeswm.ru/pl_info.php?id=1809945" TargetMode="External" /><Relationship Id="rId51" Type="http://schemas.openxmlformats.org/officeDocument/2006/relationships/hyperlink" Target="http://www.heroeswm.ru/pl_info.php?id=1371831" TargetMode="External" /><Relationship Id="rId52" Type="http://schemas.openxmlformats.org/officeDocument/2006/relationships/hyperlink" Target="http://www.heroeswm.ru/pl_info.php?id=1953354" TargetMode="External" /><Relationship Id="rId53" Type="http://schemas.openxmlformats.org/officeDocument/2006/relationships/hyperlink" Target="http://www.heroeswm.ru/pl_info.php?id=1428020" TargetMode="External" /><Relationship Id="rId54" Type="http://schemas.openxmlformats.org/officeDocument/2006/relationships/hyperlink" Target="http://www.heroeswm.ru/pl_info.php?id=1396380" TargetMode="External" /><Relationship Id="rId55" Type="http://schemas.openxmlformats.org/officeDocument/2006/relationships/hyperlink" Target="http://www.heroeswm.ru/pl_info.php?id=1599695" TargetMode="External" /><Relationship Id="rId56" Type="http://schemas.openxmlformats.org/officeDocument/2006/relationships/hyperlink" Target="http://www.heroeswm.ru/pl_info.php?id=347461" TargetMode="External" /><Relationship Id="rId57" Type="http://schemas.openxmlformats.org/officeDocument/2006/relationships/hyperlink" Target="http://www.heroeswm.ru/pl_info.php?id=361239" TargetMode="External" /><Relationship Id="rId58" Type="http://schemas.openxmlformats.org/officeDocument/2006/relationships/hyperlink" Target="http://www.heroeswm.ru/pl_info.php?id=822788" TargetMode="External" /><Relationship Id="rId59" Type="http://schemas.openxmlformats.org/officeDocument/2006/relationships/hyperlink" Target="http://www.heroeswm.ru/pl_info.php?id=1274418" TargetMode="External" /><Relationship Id="rId60" Type="http://schemas.openxmlformats.org/officeDocument/2006/relationships/hyperlink" Target="http://www.heroeswm.ru/pl_info.php?id=488009" TargetMode="External" /><Relationship Id="rId61" Type="http://schemas.openxmlformats.org/officeDocument/2006/relationships/hyperlink" Target="http://www.heroeswm.ru/pl_info.php?id=1437856" TargetMode="External" /><Relationship Id="rId62" Type="http://schemas.openxmlformats.org/officeDocument/2006/relationships/hyperlink" Target="http://www.heroeswm.ru/pl_info.php?id=1901411" TargetMode="External" /><Relationship Id="rId63" Type="http://schemas.openxmlformats.org/officeDocument/2006/relationships/hyperlink" Target="http://www.heroeswm.ru/pl_info.php?id=2121643" TargetMode="External" /><Relationship Id="rId64" Type="http://schemas.openxmlformats.org/officeDocument/2006/relationships/hyperlink" Target="http://www.heroeswm.ru/pl_info.php?id=1794459" TargetMode="External" /><Relationship Id="rId65" Type="http://schemas.openxmlformats.org/officeDocument/2006/relationships/hyperlink" Target="http://www.heroeswm.ru/pl_info.php?id=1843183" TargetMode="External" /><Relationship Id="rId66" Type="http://schemas.openxmlformats.org/officeDocument/2006/relationships/hyperlink" Target="http://www.heroeswm.ru/pl_info.php?id=1407173" TargetMode="External" /><Relationship Id="rId67" Type="http://schemas.openxmlformats.org/officeDocument/2006/relationships/hyperlink" Target="http://www.heroeswm.ru/pl_info.php?id=2231345" TargetMode="External" /><Relationship Id="rId68" Type="http://schemas.openxmlformats.org/officeDocument/2006/relationships/hyperlink" Target="http://www.heroeswm.ru/pl_info.php?id=640214" TargetMode="External" /><Relationship Id="rId69" Type="http://schemas.openxmlformats.org/officeDocument/2006/relationships/hyperlink" Target="http://www.heroeswm.ru/pl_info.php?id=1035073" TargetMode="External" /><Relationship Id="rId70" Type="http://schemas.openxmlformats.org/officeDocument/2006/relationships/hyperlink" Target="http://www.heroeswm.ru/pl_info.php?id=2205211" TargetMode="External" /><Relationship Id="rId71" Type="http://schemas.openxmlformats.org/officeDocument/2006/relationships/hyperlink" Target="http://www.heroeswm.ru/pl_info.php?id=1975056" TargetMode="External" /><Relationship Id="rId72" Type="http://schemas.openxmlformats.org/officeDocument/2006/relationships/hyperlink" Target="http://www.heroeswm.ru/pl_info.php?id=2076346" TargetMode="External" /><Relationship Id="rId73" Type="http://schemas.openxmlformats.org/officeDocument/2006/relationships/hyperlink" Target="http://www.heroeswm.ru/pl_info.php?id=1325290" TargetMode="External" /><Relationship Id="rId74" Type="http://schemas.openxmlformats.org/officeDocument/2006/relationships/hyperlink" Target="http://www.heroeswm.ru/pl_info.php?id=1010933" TargetMode="External" /><Relationship Id="rId75" Type="http://schemas.openxmlformats.org/officeDocument/2006/relationships/hyperlink" Target="http://www.heroeswm.ru/pl_info.php?id=788358" TargetMode="External" /><Relationship Id="rId76" Type="http://schemas.openxmlformats.org/officeDocument/2006/relationships/hyperlink" Target="http://www.heroeswm.ru/pl_info.php?id=439428" TargetMode="External" /><Relationship Id="rId77" Type="http://schemas.openxmlformats.org/officeDocument/2006/relationships/hyperlink" Target="http://www.heroeswm.ru/pl_info.php?id=1042894" TargetMode="External" /><Relationship Id="rId78" Type="http://schemas.openxmlformats.org/officeDocument/2006/relationships/hyperlink" Target="http://www.heroeswm.ru/pl_info.php?id=714943" TargetMode="External" /><Relationship Id="rId79" Type="http://schemas.openxmlformats.org/officeDocument/2006/relationships/hyperlink" Target="http://www.heroeswm.ru/pl_info.php?id=1282129" TargetMode="External" /><Relationship Id="rId80" Type="http://schemas.openxmlformats.org/officeDocument/2006/relationships/hyperlink" Target="http://www.heroeswm.ru/pl_info.php?id=1124251" TargetMode="External" /><Relationship Id="rId81" Type="http://schemas.openxmlformats.org/officeDocument/2006/relationships/hyperlink" Target="http://www.heroeswm.ru/pl_info.php?id=1428270" TargetMode="External" /><Relationship Id="rId82" Type="http://schemas.openxmlformats.org/officeDocument/2006/relationships/hyperlink" Target="http://www.heroeswm.ru/pl_info.php?id=2042691" TargetMode="External" /><Relationship Id="rId83" Type="http://schemas.openxmlformats.org/officeDocument/2006/relationships/hyperlink" Target="http://www.heroeswm.ru/pl_info.php?id=1995393" TargetMode="External" /><Relationship Id="rId84" Type="http://schemas.openxmlformats.org/officeDocument/2006/relationships/hyperlink" Target="http://www.heroeswm.ru/pl_info.php?id=2193875" TargetMode="External" /><Relationship Id="rId85" Type="http://schemas.openxmlformats.org/officeDocument/2006/relationships/hyperlink" Target="http://www.heroeswm.ru/pl_info.php?id=1760730" TargetMode="External" /><Relationship Id="rId86" Type="http://schemas.openxmlformats.org/officeDocument/2006/relationships/hyperlink" Target="http://www.heroeswm.ru/pl_info.php?id=1926951" TargetMode="External" /><Relationship Id="rId87" Type="http://schemas.openxmlformats.org/officeDocument/2006/relationships/hyperlink" Target="http://www.heroeswm.ru/pl_info.php?id=630206" TargetMode="External" /><Relationship Id="rId88" Type="http://schemas.openxmlformats.org/officeDocument/2006/relationships/hyperlink" Target="http://www.heroeswm.ru/pl_info.php?id=1048536" TargetMode="External" /><Relationship Id="rId89" Type="http://schemas.openxmlformats.org/officeDocument/2006/relationships/hyperlink" Target="http://www.heroeswm.ru/pl_info.php?id=1941033" TargetMode="External" /><Relationship Id="rId90" Type="http://schemas.openxmlformats.org/officeDocument/2006/relationships/hyperlink" Target="http://www.heroeswm.ru/pl_info.php?id=1560489" TargetMode="External" /><Relationship Id="rId91" Type="http://schemas.openxmlformats.org/officeDocument/2006/relationships/hyperlink" Target="http://www.heroeswm.ru/pl_info.php?id=2318773" TargetMode="External" /><Relationship Id="rId92" Type="http://schemas.openxmlformats.org/officeDocument/2006/relationships/hyperlink" Target="http://www.heroeswm.ru/pl_info.php?id=2177800" TargetMode="External" /><Relationship Id="rId93" Type="http://schemas.openxmlformats.org/officeDocument/2006/relationships/hyperlink" Target="http://www.heroeswm.ru/pl_info.php?id=2117000" TargetMode="External" /><Relationship Id="rId94" Type="http://schemas.openxmlformats.org/officeDocument/2006/relationships/hyperlink" Target="http://www.heroeswm.ru/pl_info.php?id=1975426" TargetMode="External" /><Relationship Id="rId95" Type="http://schemas.openxmlformats.org/officeDocument/2006/relationships/hyperlink" Target="http://www.heroeswm.ru/pl_info.php?id=1082959" TargetMode="External" /><Relationship Id="rId96" Type="http://schemas.openxmlformats.org/officeDocument/2006/relationships/hyperlink" Target="http://www.heroeswm.ru/pl_info.php?id=786058" TargetMode="External" /><Relationship Id="rId97" Type="http://schemas.openxmlformats.org/officeDocument/2006/relationships/hyperlink" Target="http://www.heroeswm.ru/pl_info.php?id=2154739" TargetMode="External" /><Relationship Id="rId98" Type="http://schemas.openxmlformats.org/officeDocument/2006/relationships/hyperlink" Target="http://www.heroeswm.ru/pl_info.php?id=1776771" TargetMode="External" /><Relationship Id="rId99" Type="http://schemas.openxmlformats.org/officeDocument/2006/relationships/hyperlink" Target="http://www.heroeswm.ru/pl_info.php?id=1799274" TargetMode="External" /><Relationship Id="rId100" Type="http://schemas.openxmlformats.org/officeDocument/2006/relationships/hyperlink" Target="http://www.heroeswm.ru/pl_info.php?id=2085112" TargetMode="External" /><Relationship Id="rId101" Type="http://schemas.openxmlformats.org/officeDocument/2006/relationships/hyperlink" Target="http://www.heroeswm.ru/pl_info.php?id=1282678" TargetMode="External" /><Relationship Id="rId102" Type="http://schemas.openxmlformats.org/officeDocument/2006/relationships/hyperlink" Target="http://www.heroeswm.ru/pl_info.php?id=1366453" TargetMode="External" /><Relationship Id="rId103" Type="http://schemas.openxmlformats.org/officeDocument/2006/relationships/hyperlink" Target="http://www.heroeswm.ru/pl_info.php?id=1879015" TargetMode="External" /><Relationship Id="rId104" Type="http://schemas.openxmlformats.org/officeDocument/2006/relationships/hyperlink" Target="http://www.heroeswm.ru/pl_info.php?id=729632" TargetMode="External" /><Relationship Id="rId105" Type="http://schemas.openxmlformats.org/officeDocument/2006/relationships/hyperlink" Target="http://www.heroeswm.ru/pl_info.php?id=955131" TargetMode="External" /><Relationship Id="rId106" Type="http://schemas.openxmlformats.org/officeDocument/2006/relationships/hyperlink" Target="http://www.heroeswm.ru/pl_info.php?id=1881831" TargetMode="External" /><Relationship Id="rId107" Type="http://schemas.openxmlformats.org/officeDocument/2006/relationships/hyperlink" Target="http://www.heroeswm.ru/pl_info.php?id=671576" TargetMode="External" /><Relationship Id="rId108" Type="http://schemas.openxmlformats.org/officeDocument/2006/relationships/hyperlink" Target="http://www.heroeswm.ru/pl_info.php?id=1681751" TargetMode="External" /><Relationship Id="rId109" Type="http://schemas.openxmlformats.org/officeDocument/2006/relationships/hyperlink" Target="http://www.heroeswm.ru/pl_info.php?id=2280631" TargetMode="External" /><Relationship Id="rId110" Type="http://schemas.openxmlformats.org/officeDocument/2006/relationships/hyperlink" Target="http://www.heroeswm.ru/pl_info.php?id=2742096" TargetMode="External" /><Relationship Id="rId111" Type="http://schemas.openxmlformats.org/officeDocument/2006/relationships/hyperlink" Target="http://www.heroeswm.ru/pl_info.php?id=1424919" TargetMode="External" /><Relationship Id="rId112" Type="http://schemas.openxmlformats.org/officeDocument/2006/relationships/hyperlink" Target="http://www.heroeswm.ru/pl_info.php?id=1707338" TargetMode="External" /><Relationship Id="rId113" Type="http://schemas.openxmlformats.org/officeDocument/2006/relationships/hyperlink" Target="http://www.heroeswm.ru/pl_info.php?id=1433103" TargetMode="External" /><Relationship Id="rId114" Type="http://schemas.openxmlformats.org/officeDocument/2006/relationships/hyperlink" Target="http://www.heroeswm.ru/pl_info.php?id=1425120" TargetMode="External" /><Relationship Id="rId115" Type="http://schemas.openxmlformats.org/officeDocument/2006/relationships/drawing" Target="../drawings/drawing1.xml" /><Relationship Id="rId1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G7">
      <selection activeCell="O7" sqref="O7"/>
    </sheetView>
  </sheetViews>
  <sheetFormatPr defaultColWidth="9.140625" defaultRowHeight="15"/>
  <cols>
    <col min="1" max="1" width="4.28125" style="0" customWidth="1"/>
    <col min="2" max="2" width="15.00390625" style="0" customWidth="1"/>
    <col min="3" max="3" width="5.7109375" style="0" customWidth="1"/>
    <col min="4" max="4" width="15.00390625" style="0" customWidth="1"/>
    <col min="5" max="5" width="11.28125" style="0" customWidth="1"/>
    <col min="6" max="6" width="15.00390625" style="20" customWidth="1"/>
    <col min="10" max="10" width="14.57421875" style="0" customWidth="1"/>
    <col min="11" max="11" width="11.140625" style="1" customWidth="1"/>
    <col min="14" max="14" width="36.7109375" style="0" customWidth="1"/>
  </cols>
  <sheetData>
    <row r="1" spans="1:15" s="7" customFormat="1" ht="90.75" thickBot="1">
      <c r="A1" s="8"/>
      <c r="B1" s="9" t="s">
        <v>0</v>
      </c>
      <c r="C1" s="4" t="s">
        <v>124</v>
      </c>
      <c r="D1" s="4" t="s">
        <v>125</v>
      </c>
      <c r="E1" s="5" t="s">
        <v>126</v>
      </c>
      <c r="F1" s="4" t="s">
        <v>127</v>
      </c>
      <c r="G1" s="9" t="s">
        <v>1</v>
      </c>
      <c r="H1" s="9" t="s">
        <v>2</v>
      </c>
      <c r="I1" s="9" t="s">
        <v>3</v>
      </c>
      <c r="J1" s="9" t="s">
        <v>4</v>
      </c>
      <c r="K1" s="6" t="s">
        <v>120</v>
      </c>
      <c r="L1" s="10" t="s">
        <v>121</v>
      </c>
      <c r="M1" s="4" t="s">
        <v>122</v>
      </c>
      <c r="N1" s="11" t="s">
        <v>123</v>
      </c>
      <c r="O1" s="31" t="s">
        <v>148</v>
      </c>
    </row>
    <row r="2" spans="1:15" ht="16.5" thickBot="1">
      <c r="A2" s="3">
        <v>66</v>
      </c>
      <c r="B2" s="12" t="s">
        <v>71</v>
      </c>
      <c r="C2" s="18">
        <v>12</v>
      </c>
      <c r="D2" s="17" t="s">
        <v>130</v>
      </c>
      <c r="E2" s="12"/>
      <c r="F2" s="19">
        <v>1</v>
      </c>
      <c r="G2" s="13">
        <v>42</v>
      </c>
      <c r="H2" s="13">
        <v>31</v>
      </c>
      <c r="I2" s="25">
        <v>41</v>
      </c>
      <c r="J2" s="25">
        <v>30</v>
      </c>
      <c r="K2" s="14">
        <f aca="true" t="shared" si="0" ref="K2:K33">J2/I2</f>
        <v>0.7317073170731707</v>
      </c>
      <c r="L2" s="23">
        <f aca="true" t="shared" si="1" ref="L2:L33">I2/G2</f>
        <v>0.9761904761904762</v>
      </c>
      <c r="M2" s="21">
        <f>((IF(I2&gt;17,1000,0))+(IF(I2&gt;15,(IF(L2=100%,1500,(IF(L2&gt;89.99%,1000,0)))),0))+(IF(J2&gt;10,J2*150,0)))*F2</f>
        <v>6500</v>
      </c>
      <c r="N2" s="29" t="s">
        <v>146</v>
      </c>
      <c r="O2" s="30">
        <f>M2</f>
        <v>6500</v>
      </c>
    </row>
    <row r="3" spans="1:15" ht="16.5" thickBot="1">
      <c r="A3" s="3">
        <v>70</v>
      </c>
      <c r="B3" s="12" t="s">
        <v>75</v>
      </c>
      <c r="C3" s="18">
        <v>12</v>
      </c>
      <c r="D3" s="17" t="s">
        <v>131</v>
      </c>
      <c r="E3" s="17" t="s">
        <v>147</v>
      </c>
      <c r="F3" s="19">
        <v>1</v>
      </c>
      <c r="G3" s="13">
        <v>30</v>
      </c>
      <c r="H3" s="13">
        <v>24</v>
      </c>
      <c r="I3" s="25">
        <v>30</v>
      </c>
      <c r="J3" s="25">
        <v>24</v>
      </c>
      <c r="K3" s="14">
        <f t="shared" si="0"/>
        <v>0.8</v>
      </c>
      <c r="L3" s="22">
        <f t="shared" si="1"/>
        <v>1</v>
      </c>
      <c r="M3" s="21">
        <f aca="true" t="shared" si="2" ref="M3:M66">((IF(I3&gt;17,1000,0))+(IF(I3&gt;15,(IF(L3=100%,1500,(IF(L3&gt;89.99%,1000,0)))),0))+(IF(J3&gt;10,J3*150,0)))*F3</f>
        <v>6100</v>
      </c>
      <c r="N3" s="29" t="s">
        <v>146</v>
      </c>
      <c r="O3" s="30">
        <f>M3-2400</f>
        <v>3700</v>
      </c>
    </row>
    <row r="4" spans="1:15" ht="16.5" thickBot="1">
      <c r="A4" s="3">
        <v>72</v>
      </c>
      <c r="B4" s="12" t="s">
        <v>77</v>
      </c>
      <c r="C4" s="18">
        <v>12</v>
      </c>
      <c r="D4" s="17" t="s">
        <v>134</v>
      </c>
      <c r="E4" s="12"/>
      <c r="F4" s="19">
        <v>0.75</v>
      </c>
      <c r="G4" s="13">
        <v>43</v>
      </c>
      <c r="H4" s="13">
        <v>25</v>
      </c>
      <c r="I4" s="25">
        <v>38</v>
      </c>
      <c r="J4" s="25">
        <v>23</v>
      </c>
      <c r="K4" s="14">
        <f t="shared" si="0"/>
        <v>0.6052631578947368</v>
      </c>
      <c r="L4" s="24">
        <f t="shared" si="1"/>
        <v>0.8837209302325582</v>
      </c>
      <c r="M4" s="21">
        <f t="shared" si="2"/>
        <v>3337.5</v>
      </c>
      <c r="N4" s="29"/>
      <c r="O4" s="30">
        <f>M4</f>
        <v>3337.5</v>
      </c>
    </row>
    <row r="5" spans="1:15" ht="16.5" thickBot="1">
      <c r="A5" s="3">
        <v>19</v>
      </c>
      <c r="B5" s="12" t="s">
        <v>23</v>
      </c>
      <c r="C5" s="18">
        <v>14</v>
      </c>
      <c r="D5" s="17" t="s">
        <v>139</v>
      </c>
      <c r="E5" s="12"/>
      <c r="F5" s="19">
        <v>1.1</v>
      </c>
      <c r="G5" s="13">
        <v>30</v>
      </c>
      <c r="H5" s="13">
        <v>22</v>
      </c>
      <c r="I5" s="25">
        <v>30</v>
      </c>
      <c r="J5" s="25">
        <v>22</v>
      </c>
      <c r="K5" s="14">
        <f t="shared" si="0"/>
        <v>0.7333333333333333</v>
      </c>
      <c r="L5" s="22">
        <f t="shared" si="1"/>
        <v>1</v>
      </c>
      <c r="M5" s="21">
        <f t="shared" si="2"/>
        <v>6380.000000000001</v>
      </c>
      <c r="N5" s="29" t="s">
        <v>146</v>
      </c>
      <c r="O5" s="30">
        <f>M5</f>
        <v>6380.000000000001</v>
      </c>
    </row>
    <row r="6" spans="1:15" ht="16.5" thickBot="1">
      <c r="A6" s="3">
        <v>48</v>
      </c>
      <c r="B6" s="12" t="s">
        <v>53</v>
      </c>
      <c r="C6" s="16">
        <v>13</v>
      </c>
      <c r="D6" s="15" t="s">
        <v>134</v>
      </c>
      <c r="E6" s="12"/>
      <c r="F6" s="19">
        <v>0.75</v>
      </c>
      <c r="G6" s="13">
        <v>40</v>
      </c>
      <c r="H6" s="13">
        <v>25</v>
      </c>
      <c r="I6" s="25">
        <v>33</v>
      </c>
      <c r="J6" s="25">
        <v>21</v>
      </c>
      <c r="K6" s="14">
        <f t="shared" si="0"/>
        <v>0.6363636363636364</v>
      </c>
      <c r="L6" s="24">
        <f t="shared" si="1"/>
        <v>0.825</v>
      </c>
      <c r="M6" s="21">
        <f t="shared" si="2"/>
        <v>3112.5</v>
      </c>
      <c r="N6" s="29"/>
      <c r="O6" s="30">
        <f>M6</f>
        <v>3112.5</v>
      </c>
    </row>
    <row r="7" spans="1:14" ht="16.5" thickBot="1">
      <c r="A7" s="3">
        <v>11</v>
      </c>
      <c r="B7" s="12" t="s">
        <v>15</v>
      </c>
      <c r="C7" s="18">
        <v>16</v>
      </c>
      <c r="D7" s="17" t="s">
        <v>132</v>
      </c>
      <c r="E7" s="12"/>
      <c r="F7" s="19">
        <v>0</v>
      </c>
      <c r="G7" s="13">
        <v>26</v>
      </c>
      <c r="H7" s="13">
        <v>19</v>
      </c>
      <c r="I7" s="25">
        <v>26</v>
      </c>
      <c r="J7" s="25">
        <v>19</v>
      </c>
      <c r="K7" s="14">
        <f t="shared" si="0"/>
        <v>0.7307692307692307</v>
      </c>
      <c r="L7" s="22">
        <f t="shared" si="1"/>
        <v>1</v>
      </c>
      <c r="M7" s="21">
        <f t="shared" si="2"/>
        <v>0</v>
      </c>
      <c r="N7" s="3"/>
    </row>
    <row r="8" spans="1:15" ht="16.5" thickBot="1">
      <c r="A8" s="3">
        <v>31</v>
      </c>
      <c r="B8" s="12" t="s">
        <v>35</v>
      </c>
      <c r="C8" s="16">
        <v>16</v>
      </c>
      <c r="D8" s="15" t="s">
        <v>129</v>
      </c>
      <c r="E8" s="12"/>
      <c r="F8" s="19">
        <v>1.2</v>
      </c>
      <c r="G8" s="13">
        <v>24</v>
      </c>
      <c r="H8" s="13">
        <v>19</v>
      </c>
      <c r="I8" s="25">
        <v>24</v>
      </c>
      <c r="J8" s="25">
        <v>19</v>
      </c>
      <c r="K8" s="14">
        <f t="shared" si="0"/>
        <v>0.7916666666666666</v>
      </c>
      <c r="L8" s="22">
        <f t="shared" si="1"/>
        <v>1</v>
      </c>
      <c r="M8" s="21">
        <f t="shared" si="2"/>
        <v>6420</v>
      </c>
      <c r="N8" s="29" t="s">
        <v>146</v>
      </c>
      <c r="O8" s="30">
        <f>M8</f>
        <v>6420</v>
      </c>
    </row>
    <row r="9" spans="1:15" ht="16.5" thickBot="1">
      <c r="A9" s="3">
        <v>42</v>
      </c>
      <c r="B9" s="12" t="s">
        <v>47</v>
      </c>
      <c r="C9" s="18">
        <v>14</v>
      </c>
      <c r="D9" s="17" t="s">
        <v>129</v>
      </c>
      <c r="E9" s="12"/>
      <c r="F9" s="19">
        <v>1.2</v>
      </c>
      <c r="G9" s="13">
        <v>22</v>
      </c>
      <c r="H9" s="13">
        <v>19</v>
      </c>
      <c r="I9" s="25">
        <v>22</v>
      </c>
      <c r="J9" s="25">
        <v>19</v>
      </c>
      <c r="K9" s="14">
        <f t="shared" si="0"/>
        <v>0.8636363636363636</v>
      </c>
      <c r="L9" s="22">
        <f t="shared" si="1"/>
        <v>1</v>
      </c>
      <c r="M9" s="21">
        <f t="shared" si="2"/>
        <v>6420</v>
      </c>
      <c r="N9" s="29" t="s">
        <v>146</v>
      </c>
      <c r="O9" s="30">
        <f>M9</f>
        <v>6420</v>
      </c>
    </row>
    <row r="10" spans="1:15" ht="16.5" thickBot="1">
      <c r="A10" s="3">
        <v>60</v>
      </c>
      <c r="B10" s="12" t="s">
        <v>65</v>
      </c>
      <c r="C10" s="16">
        <v>12</v>
      </c>
      <c r="D10" s="15" t="s">
        <v>134</v>
      </c>
      <c r="E10" s="12"/>
      <c r="F10" s="19">
        <v>0.75</v>
      </c>
      <c r="G10" s="13">
        <v>23</v>
      </c>
      <c r="H10" s="13">
        <v>19</v>
      </c>
      <c r="I10" s="25">
        <v>23</v>
      </c>
      <c r="J10" s="25">
        <v>19</v>
      </c>
      <c r="K10" s="14">
        <f t="shared" si="0"/>
        <v>0.8260869565217391</v>
      </c>
      <c r="L10" s="22">
        <f t="shared" si="1"/>
        <v>1</v>
      </c>
      <c r="M10" s="21">
        <f t="shared" si="2"/>
        <v>4012.5</v>
      </c>
      <c r="N10" s="29"/>
      <c r="O10" s="30">
        <f>M10</f>
        <v>4012.5</v>
      </c>
    </row>
    <row r="11" spans="1:15" ht="16.5" thickBot="1">
      <c r="A11" s="3">
        <v>10</v>
      </c>
      <c r="B11" s="12" t="s">
        <v>14</v>
      </c>
      <c r="C11" s="18">
        <v>13</v>
      </c>
      <c r="D11" s="17" t="s">
        <v>129</v>
      </c>
      <c r="E11" s="12"/>
      <c r="F11" s="19">
        <v>1.2</v>
      </c>
      <c r="G11" s="13">
        <v>24</v>
      </c>
      <c r="H11" s="13">
        <v>18</v>
      </c>
      <c r="I11" s="25">
        <v>24</v>
      </c>
      <c r="J11" s="25">
        <v>18</v>
      </c>
      <c r="K11" s="14">
        <f t="shared" si="0"/>
        <v>0.75</v>
      </c>
      <c r="L11" s="22">
        <f t="shared" si="1"/>
        <v>1</v>
      </c>
      <c r="M11" s="21">
        <f t="shared" si="2"/>
        <v>6240</v>
      </c>
      <c r="N11" s="29" t="s">
        <v>146</v>
      </c>
      <c r="O11" s="30">
        <f>M11-4200</f>
        <v>2040</v>
      </c>
    </row>
    <row r="12" spans="1:15" ht="16.5" thickBot="1">
      <c r="A12" s="3">
        <v>29</v>
      </c>
      <c r="B12" s="12" t="s">
        <v>33</v>
      </c>
      <c r="C12" s="16">
        <v>13</v>
      </c>
      <c r="D12" s="15" t="s">
        <v>134</v>
      </c>
      <c r="E12" s="12"/>
      <c r="F12" s="19">
        <v>0.75</v>
      </c>
      <c r="G12" s="13">
        <v>23</v>
      </c>
      <c r="H12" s="13">
        <v>19</v>
      </c>
      <c r="I12" s="25">
        <v>22</v>
      </c>
      <c r="J12" s="25">
        <v>18</v>
      </c>
      <c r="K12" s="14">
        <f t="shared" si="0"/>
        <v>0.8181818181818182</v>
      </c>
      <c r="L12" s="23">
        <f t="shared" si="1"/>
        <v>0.9565217391304348</v>
      </c>
      <c r="M12" s="21">
        <f t="shared" si="2"/>
        <v>3525</v>
      </c>
      <c r="N12" s="29"/>
      <c r="O12" s="30">
        <f>M12</f>
        <v>3525</v>
      </c>
    </row>
    <row r="13" spans="1:15" ht="16.5" thickBot="1">
      <c r="A13" s="3">
        <v>89</v>
      </c>
      <c r="B13" s="12" t="s">
        <v>94</v>
      </c>
      <c r="C13" s="16">
        <v>13</v>
      </c>
      <c r="D13" s="15" t="s">
        <v>134</v>
      </c>
      <c r="E13" s="12"/>
      <c r="F13" s="19">
        <v>0.75</v>
      </c>
      <c r="G13" s="13">
        <v>28</v>
      </c>
      <c r="H13" s="13">
        <v>17</v>
      </c>
      <c r="I13" s="25">
        <v>28</v>
      </c>
      <c r="J13" s="25">
        <v>17</v>
      </c>
      <c r="K13" s="14">
        <f t="shared" si="0"/>
        <v>0.6071428571428571</v>
      </c>
      <c r="L13" s="22">
        <f t="shared" si="1"/>
        <v>1</v>
      </c>
      <c r="M13" s="21">
        <f t="shared" si="2"/>
        <v>3787.5</v>
      </c>
      <c r="N13" s="29"/>
      <c r="O13" s="30">
        <f>M13</f>
        <v>3787.5</v>
      </c>
    </row>
    <row r="14" spans="1:15" ht="16.5" thickBot="1">
      <c r="A14" s="3">
        <v>33</v>
      </c>
      <c r="B14" s="12" t="s">
        <v>37</v>
      </c>
      <c r="C14" s="16">
        <v>13</v>
      </c>
      <c r="D14" s="15" t="s">
        <v>142</v>
      </c>
      <c r="E14" s="12"/>
      <c r="F14" s="19">
        <v>0.75</v>
      </c>
      <c r="G14" s="13">
        <v>19</v>
      </c>
      <c r="H14" s="13">
        <v>17</v>
      </c>
      <c r="I14" s="27">
        <v>17</v>
      </c>
      <c r="J14" s="25">
        <v>16</v>
      </c>
      <c r="K14" s="14">
        <f t="shared" si="0"/>
        <v>0.9411764705882353</v>
      </c>
      <c r="L14" s="24">
        <f t="shared" si="1"/>
        <v>0.8947368421052632</v>
      </c>
      <c r="M14" s="21">
        <f t="shared" si="2"/>
        <v>1800</v>
      </c>
      <c r="N14" s="3"/>
      <c r="O14" s="30">
        <f>M14</f>
        <v>1800</v>
      </c>
    </row>
    <row r="15" spans="1:15" ht="16.5" thickBot="1">
      <c r="A15" s="3">
        <v>38</v>
      </c>
      <c r="B15" s="12" t="s">
        <v>42</v>
      </c>
      <c r="C15" s="16">
        <v>13</v>
      </c>
      <c r="D15" s="15" t="s">
        <v>130</v>
      </c>
      <c r="E15" s="12"/>
      <c r="F15" s="19">
        <v>1</v>
      </c>
      <c r="G15" s="13">
        <v>27</v>
      </c>
      <c r="H15" s="13">
        <v>20</v>
      </c>
      <c r="I15" s="25">
        <v>23</v>
      </c>
      <c r="J15" s="25">
        <v>16</v>
      </c>
      <c r="K15" s="14">
        <f t="shared" si="0"/>
        <v>0.6956521739130435</v>
      </c>
      <c r="L15" s="24">
        <f t="shared" si="1"/>
        <v>0.8518518518518519</v>
      </c>
      <c r="M15" s="21">
        <f t="shared" si="2"/>
        <v>3400</v>
      </c>
      <c r="N15" s="29" t="s">
        <v>146</v>
      </c>
      <c r="O15" s="30">
        <f>M15</f>
        <v>3400</v>
      </c>
    </row>
    <row r="16" spans="1:15" ht="16.5" thickBot="1">
      <c r="A16" s="3">
        <v>61</v>
      </c>
      <c r="B16" s="12" t="s">
        <v>66</v>
      </c>
      <c r="C16" s="16">
        <v>11</v>
      </c>
      <c r="D16" s="15" t="s">
        <v>131</v>
      </c>
      <c r="E16" s="12"/>
      <c r="F16" s="19">
        <v>0.9</v>
      </c>
      <c r="G16" s="13">
        <v>27</v>
      </c>
      <c r="H16" s="13">
        <v>21</v>
      </c>
      <c r="I16" s="25">
        <v>22</v>
      </c>
      <c r="J16" s="25">
        <v>16</v>
      </c>
      <c r="K16" s="14">
        <f t="shared" si="0"/>
        <v>0.7272727272727273</v>
      </c>
      <c r="L16" s="24">
        <f t="shared" si="1"/>
        <v>0.8148148148148148</v>
      </c>
      <c r="M16" s="21">
        <f t="shared" si="2"/>
        <v>3060</v>
      </c>
      <c r="N16" s="29" t="s">
        <v>146</v>
      </c>
      <c r="O16" t="s">
        <v>149</v>
      </c>
    </row>
    <row r="17" spans="1:15" ht="16.5" thickBot="1">
      <c r="A17" s="3">
        <v>64</v>
      </c>
      <c r="B17" s="12" t="s">
        <v>69</v>
      </c>
      <c r="C17" s="18">
        <v>12</v>
      </c>
      <c r="D17" s="17" t="s">
        <v>134</v>
      </c>
      <c r="E17" s="12"/>
      <c r="F17" s="19">
        <v>0.75</v>
      </c>
      <c r="G17" s="13">
        <v>24</v>
      </c>
      <c r="H17" s="13">
        <v>18</v>
      </c>
      <c r="I17" s="25">
        <v>22</v>
      </c>
      <c r="J17" s="25">
        <v>16</v>
      </c>
      <c r="K17" s="14">
        <f t="shared" si="0"/>
        <v>0.7272727272727273</v>
      </c>
      <c r="L17" s="23">
        <f t="shared" si="1"/>
        <v>0.9166666666666666</v>
      </c>
      <c r="M17" s="21">
        <f t="shared" si="2"/>
        <v>3300</v>
      </c>
      <c r="N17" s="29"/>
      <c r="O17" s="30">
        <f>M17</f>
        <v>3300</v>
      </c>
    </row>
    <row r="18" spans="1:15" ht="16.5" thickBot="1">
      <c r="A18" s="3">
        <v>4</v>
      </c>
      <c r="B18" s="12" t="s">
        <v>8</v>
      </c>
      <c r="C18" s="16">
        <v>15</v>
      </c>
      <c r="D18" s="15" t="s">
        <v>129</v>
      </c>
      <c r="E18" s="12"/>
      <c r="F18" s="19">
        <v>1.2</v>
      </c>
      <c r="G18" s="13">
        <v>26</v>
      </c>
      <c r="H18" s="13">
        <v>16</v>
      </c>
      <c r="I18" s="25">
        <v>25</v>
      </c>
      <c r="J18" s="25">
        <v>15</v>
      </c>
      <c r="K18" s="14">
        <f t="shared" si="0"/>
        <v>0.6</v>
      </c>
      <c r="L18" s="23">
        <f t="shared" si="1"/>
        <v>0.9615384615384616</v>
      </c>
      <c r="M18" s="21">
        <f t="shared" si="2"/>
        <v>5100</v>
      </c>
      <c r="N18" s="29" t="s">
        <v>146</v>
      </c>
      <c r="O18" s="30">
        <f>M18</f>
        <v>5100</v>
      </c>
    </row>
    <row r="19" spans="1:15" ht="16.5" thickBot="1">
      <c r="A19" s="3">
        <v>69</v>
      </c>
      <c r="B19" s="12" t="s">
        <v>74</v>
      </c>
      <c r="C19" s="16">
        <v>12</v>
      </c>
      <c r="D19" s="15" t="s">
        <v>134</v>
      </c>
      <c r="E19" s="12"/>
      <c r="F19" s="19">
        <v>0.75</v>
      </c>
      <c r="G19" s="13">
        <v>24</v>
      </c>
      <c r="H19" s="13">
        <v>17</v>
      </c>
      <c r="I19" s="25">
        <v>20</v>
      </c>
      <c r="J19" s="25">
        <v>15</v>
      </c>
      <c r="K19" s="14">
        <f t="shared" si="0"/>
        <v>0.75</v>
      </c>
      <c r="L19" s="24">
        <f t="shared" si="1"/>
        <v>0.8333333333333334</v>
      </c>
      <c r="M19" s="21">
        <f t="shared" si="2"/>
        <v>2437.5</v>
      </c>
      <c r="N19" s="29"/>
      <c r="O19" s="30">
        <f>M19</f>
        <v>2437.5</v>
      </c>
    </row>
    <row r="20" spans="1:15" ht="16.5" thickBot="1">
      <c r="A20" s="3">
        <v>74</v>
      </c>
      <c r="B20" s="12" t="s">
        <v>79</v>
      </c>
      <c r="C20" s="16">
        <v>12</v>
      </c>
      <c r="D20" s="15" t="s">
        <v>134</v>
      </c>
      <c r="E20" s="12"/>
      <c r="F20" s="19">
        <v>0.75</v>
      </c>
      <c r="G20" s="13">
        <v>19</v>
      </c>
      <c r="H20" s="13">
        <v>16</v>
      </c>
      <c r="I20" s="25">
        <v>18</v>
      </c>
      <c r="J20" s="25">
        <v>15</v>
      </c>
      <c r="K20" s="14">
        <f t="shared" si="0"/>
        <v>0.8333333333333334</v>
      </c>
      <c r="L20" s="23">
        <f t="shared" si="1"/>
        <v>0.9473684210526315</v>
      </c>
      <c r="M20" s="21">
        <f t="shared" si="2"/>
        <v>3187.5</v>
      </c>
      <c r="N20" s="29"/>
      <c r="O20" s="30">
        <f>M20</f>
        <v>3187.5</v>
      </c>
    </row>
    <row r="21" spans="1:15" ht="16.5" thickBot="1">
      <c r="A21" s="3">
        <v>84</v>
      </c>
      <c r="B21" s="12" t="s">
        <v>89</v>
      </c>
      <c r="C21" s="16">
        <v>10</v>
      </c>
      <c r="D21" s="15" t="s">
        <v>130</v>
      </c>
      <c r="E21" s="12"/>
      <c r="F21" s="19">
        <v>1</v>
      </c>
      <c r="G21" s="13">
        <v>27</v>
      </c>
      <c r="H21" s="13">
        <v>19</v>
      </c>
      <c r="I21" s="25">
        <v>21</v>
      </c>
      <c r="J21" s="25">
        <v>15</v>
      </c>
      <c r="K21" s="14">
        <f t="shared" si="0"/>
        <v>0.7142857142857143</v>
      </c>
      <c r="L21" s="24">
        <f t="shared" si="1"/>
        <v>0.7777777777777778</v>
      </c>
      <c r="M21" s="21">
        <f t="shared" si="2"/>
        <v>3250</v>
      </c>
      <c r="N21" s="29" t="s">
        <v>146</v>
      </c>
      <c r="O21" t="s">
        <v>152</v>
      </c>
    </row>
    <row r="22" spans="1:15" ht="16.5" thickBot="1">
      <c r="A22" s="3">
        <v>86</v>
      </c>
      <c r="B22" s="12" t="s">
        <v>91</v>
      </c>
      <c r="C22" s="18">
        <v>13</v>
      </c>
      <c r="D22" s="17" t="s">
        <v>134</v>
      </c>
      <c r="E22" s="12"/>
      <c r="F22" s="19">
        <v>0.75</v>
      </c>
      <c r="G22" s="13">
        <v>27</v>
      </c>
      <c r="H22" s="13">
        <v>23</v>
      </c>
      <c r="I22" s="25">
        <v>18</v>
      </c>
      <c r="J22" s="25">
        <v>15</v>
      </c>
      <c r="K22" s="14">
        <f t="shared" si="0"/>
        <v>0.8333333333333334</v>
      </c>
      <c r="L22" s="24">
        <f t="shared" si="1"/>
        <v>0.6666666666666666</v>
      </c>
      <c r="M22" s="21">
        <f t="shared" si="2"/>
        <v>2437.5</v>
      </c>
      <c r="N22" s="28"/>
      <c r="O22" s="30">
        <f>M22</f>
        <v>2437.5</v>
      </c>
    </row>
    <row r="23" spans="1:15" ht="16.5" thickBot="1">
      <c r="A23" s="3">
        <v>14</v>
      </c>
      <c r="B23" s="12" t="s">
        <v>18</v>
      </c>
      <c r="C23" s="16">
        <v>13</v>
      </c>
      <c r="D23" s="15" t="s">
        <v>133</v>
      </c>
      <c r="E23" s="12"/>
      <c r="F23" s="19">
        <v>1.1</v>
      </c>
      <c r="G23" s="13">
        <v>18</v>
      </c>
      <c r="H23" s="13">
        <v>13</v>
      </c>
      <c r="I23" s="25">
        <v>18</v>
      </c>
      <c r="J23" s="25">
        <v>13</v>
      </c>
      <c r="K23" s="14">
        <f t="shared" si="0"/>
        <v>0.7222222222222222</v>
      </c>
      <c r="L23" s="22">
        <f t="shared" si="1"/>
        <v>1</v>
      </c>
      <c r="M23" s="21">
        <f t="shared" si="2"/>
        <v>4895</v>
      </c>
      <c r="O23" t="s">
        <v>151</v>
      </c>
    </row>
    <row r="24" spans="1:15" ht="16.5" thickBot="1">
      <c r="A24" s="3">
        <v>17</v>
      </c>
      <c r="B24" s="12" t="s">
        <v>21</v>
      </c>
      <c r="C24" s="16">
        <v>13</v>
      </c>
      <c r="D24" s="15" t="s">
        <v>129</v>
      </c>
      <c r="E24" s="12"/>
      <c r="F24" s="19">
        <v>1.2</v>
      </c>
      <c r="G24" s="13">
        <v>21</v>
      </c>
      <c r="H24" s="13">
        <v>13</v>
      </c>
      <c r="I24" s="25">
        <v>21</v>
      </c>
      <c r="J24" s="25">
        <v>13</v>
      </c>
      <c r="K24" s="14">
        <f t="shared" si="0"/>
        <v>0.6190476190476191</v>
      </c>
      <c r="L24" s="22">
        <f t="shared" si="1"/>
        <v>1</v>
      </c>
      <c r="M24" s="21">
        <f t="shared" si="2"/>
        <v>5340</v>
      </c>
      <c r="O24" t="s">
        <v>151</v>
      </c>
    </row>
    <row r="25" spans="1:15" ht="16.5" thickBot="1">
      <c r="A25" s="3">
        <v>55</v>
      </c>
      <c r="B25" s="12" t="s">
        <v>60</v>
      </c>
      <c r="C25" s="16">
        <v>10</v>
      </c>
      <c r="D25" s="15" t="s">
        <v>134</v>
      </c>
      <c r="E25" s="12"/>
      <c r="F25" s="19">
        <v>0.75</v>
      </c>
      <c r="G25" s="13">
        <v>19</v>
      </c>
      <c r="H25" s="13">
        <v>14</v>
      </c>
      <c r="I25" s="27">
        <v>17</v>
      </c>
      <c r="J25" s="25">
        <v>13</v>
      </c>
      <c r="K25" s="14">
        <f t="shared" si="0"/>
        <v>0.7647058823529411</v>
      </c>
      <c r="L25" s="24">
        <f t="shared" si="1"/>
        <v>0.8947368421052632</v>
      </c>
      <c r="M25" s="21">
        <f t="shared" si="2"/>
        <v>1462.5</v>
      </c>
      <c r="O25" s="30">
        <f>M25</f>
        <v>1462.5</v>
      </c>
    </row>
    <row r="26" spans="1:15" ht="16.5" thickBot="1">
      <c r="A26" s="3">
        <v>73</v>
      </c>
      <c r="B26" s="12" t="s">
        <v>78</v>
      </c>
      <c r="C26" s="18">
        <v>11</v>
      </c>
      <c r="D26" s="17" t="s">
        <v>134</v>
      </c>
      <c r="E26" s="12"/>
      <c r="F26" s="19">
        <v>0.75</v>
      </c>
      <c r="G26" s="13">
        <v>26</v>
      </c>
      <c r="H26" s="13">
        <v>16</v>
      </c>
      <c r="I26" s="25">
        <v>18</v>
      </c>
      <c r="J26" s="25">
        <v>13</v>
      </c>
      <c r="K26" s="14">
        <f t="shared" si="0"/>
        <v>0.7222222222222222</v>
      </c>
      <c r="L26" s="24">
        <f t="shared" si="1"/>
        <v>0.6923076923076923</v>
      </c>
      <c r="M26" s="21">
        <f t="shared" si="2"/>
        <v>2212.5</v>
      </c>
      <c r="O26" s="30">
        <f>M26</f>
        <v>2212.5</v>
      </c>
    </row>
    <row r="27" spans="1:15" ht="16.5" thickBot="1">
      <c r="A27" s="3">
        <v>90</v>
      </c>
      <c r="B27" s="12" t="s">
        <v>95</v>
      </c>
      <c r="C27" s="16">
        <v>13</v>
      </c>
      <c r="D27" s="15" t="s">
        <v>134</v>
      </c>
      <c r="E27" s="12"/>
      <c r="F27" s="19">
        <v>0.75</v>
      </c>
      <c r="G27" s="13">
        <v>25</v>
      </c>
      <c r="H27" s="13">
        <v>19</v>
      </c>
      <c r="I27" s="27">
        <v>17</v>
      </c>
      <c r="J27" s="25">
        <v>13</v>
      </c>
      <c r="K27" s="14">
        <f t="shared" si="0"/>
        <v>0.7647058823529411</v>
      </c>
      <c r="L27" s="24">
        <f t="shared" si="1"/>
        <v>0.68</v>
      </c>
      <c r="M27" s="21">
        <f t="shared" si="2"/>
        <v>1462.5</v>
      </c>
      <c r="O27" s="30">
        <f>M27</f>
        <v>1462.5</v>
      </c>
    </row>
    <row r="28" spans="1:15" ht="16.5" thickBot="1">
      <c r="A28" s="3">
        <v>12</v>
      </c>
      <c r="B28" s="12" t="s">
        <v>16</v>
      </c>
      <c r="C28" s="16">
        <v>14</v>
      </c>
      <c r="D28" s="15" t="s">
        <v>128</v>
      </c>
      <c r="E28" s="12"/>
      <c r="F28" s="19">
        <v>1.1</v>
      </c>
      <c r="G28" s="13">
        <v>20</v>
      </c>
      <c r="H28" s="13">
        <v>13</v>
      </c>
      <c r="I28" s="27">
        <v>17</v>
      </c>
      <c r="J28" s="25">
        <v>12</v>
      </c>
      <c r="K28" s="14">
        <f t="shared" si="0"/>
        <v>0.7058823529411765</v>
      </c>
      <c r="L28" s="24">
        <f t="shared" si="1"/>
        <v>0.85</v>
      </c>
      <c r="M28" s="21">
        <f t="shared" si="2"/>
        <v>1980.0000000000002</v>
      </c>
      <c r="O28" s="30">
        <f>M28</f>
        <v>1980.0000000000002</v>
      </c>
    </row>
    <row r="29" spans="1:15" ht="16.5" thickBot="1">
      <c r="A29" s="3">
        <v>58</v>
      </c>
      <c r="B29" s="12" t="s">
        <v>63</v>
      </c>
      <c r="C29" s="16">
        <v>13</v>
      </c>
      <c r="D29" s="15" t="s">
        <v>131</v>
      </c>
      <c r="E29" s="12"/>
      <c r="F29" s="19">
        <v>0.9</v>
      </c>
      <c r="G29" s="13">
        <v>20</v>
      </c>
      <c r="H29" s="13">
        <v>12</v>
      </c>
      <c r="I29" s="25">
        <v>18</v>
      </c>
      <c r="J29" s="25">
        <v>12</v>
      </c>
      <c r="K29" s="14">
        <f t="shared" si="0"/>
        <v>0.6666666666666666</v>
      </c>
      <c r="L29" s="23">
        <f t="shared" si="1"/>
        <v>0.9</v>
      </c>
      <c r="M29" s="21">
        <f t="shared" si="2"/>
        <v>3420</v>
      </c>
      <c r="O29" t="s">
        <v>150</v>
      </c>
    </row>
    <row r="30" spans="1:15" ht="16.5" thickBot="1">
      <c r="A30" s="3">
        <v>101</v>
      </c>
      <c r="B30" s="12" t="s">
        <v>106</v>
      </c>
      <c r="C30" s="18">
        <v>12</v>
      </c>
      <c r="D30" s="17" t="s">
        <v>134</v>
      </c>
      <c r="E30" s="12"/>
      <c r="F30" s="19">
        <v>0.75</v>
      </c>
      <c r="G30" s="13">
        <v>15</v>
      </c>
      <c r="H30" s="13">
        <v>14</v>
      </c>
      <c r="I30" s="26">
        <v>12</v>
      </c>
      <c r="J30" s="25">
        <v>12</v>
      </c>
      <c r="K30" s="14">
        <f t="shared" si="0"/>
        <v>1</v>
      </c>
      <c r="L30" s="24">
        <f t="shared" si="1"/>
        <v>0.8</v>
      </c>
      <c r="M30" s="21">
        <f t="shared" si="2"/>
        <v>1350</v>
      </c>
      <c r="O30" s="30">
        <f>M30</f>
        <v>1350</v>
      </c>
    </row>
    <row r="31" spans="1:15" ht="16.5" thickBot="1">
      <c r="A31" s="3">
        <v>16</v>
      </c>
      <c r="B31" s="12" t="s">
        <v>20</v>
      </c>
      <c r="C31" s="18">
        <v>14</v>
      </c>
      <c r="D31" s="17" t="s">
        <v>129</v>
      </c>
      <c r="E31" s="12"/>
      <c r="F31" s="19">
        <v>1.2</v>
      </c>
      <c r="G31" s="13">
        <v>17</v>
      </c>
      <c r="H31" s="13">
        <v>13</v>
      </c>
      <c r="I31" s="26">
        <v>14</v>
      </c>
      <c r="J31" s="25">
        <v>11</v>
      </c>
      <c r="K31" s="14">
        <f t="shared" si="0"/>
        <v>0.7857142857142857</v>
      </c>
      <c r="L31" s="24">
        <f t="shared" si="1"/>
        <v>0.8235294117647058</v>
      </c>
      <c r="M31" s="21">
        <f t="shared" si="2"/>
        <v>1980</v>
      </c>
      <c r="O31" t="s">
        <v>150</v>
      </c>
    </row>
    <row r="32" spans="1:15" ht="24.75" thickBot="1">
      <c r="A32" s="3">
        <v>34</v>
      </c>
      <c r="B32" s="12" t="s">
        <v>38</v>
      </c>
      <c r="C32" s="16">
        <v>12</v>
      </c>
      <c r="D32" s="15" t="s">
        <v>135</v>
      </c>
      <c r="E32" s="12"/>
      <c r="F32" s="19">
        <v>0.8</v>
      </c>
      <c r="G32" s="13">
        <v>13</v>
      </c>
      <c r="H32" s="13">
        <v>11</v>
      </c>
      <c r="I32" s="26">
        <v>13</v>
      </c>
      <c r="J32" s="25">
        <v>11</v>
      </c>
      <c r="K32" s="14">
        <f t="shared" si="0"/>
        <v>0.8461538461538461</v>
      </c>
      <c r="L32" s="22">
        <f t="shared" si="1"/>
        <v>1</v>
      </c>
      <c r="M32" s="21">
        <f t="shared" si="2"/>
        <v>1320</v>
      </c>
      <c r="O32" s="30">
        <f>M32</f>
        <v>1320</v>
      </c>
    </row>
    <row r="33" spans="1:13" ht="16.5" thickBot="1">
      <c r="A33" s="3">
        <v>49</v>
      </c>
      <c r="B33" s="12" t="s">
        <v>54</v>
      </c>
      <c r="C33" s="16">
        <v>11</v>
      </c>
      <c r="D33" s="15" t="s">
        <v>131</v>
      </c>
      <c r="E33" s="12"/>
      <c r="F33" s="19">
        <v>0.9</v>
      </c>
      <c r="G33" s="13">
        <v>15</v>
      </c>
      <c r="H33" s="13">
        <v>10</v>
      </c>
      <c r="I33" s="26">
        <v>15</v>
      </c>
      <c r="J33" s="26">
        <v>10</v>
      </c>
      <c r="K33" s="14">
        <f t="shared" si="0"/>
        <v>0.6666666666666666</v>
      </c>
      <c r="L33" s="22">
        <f t="shared" si="1"/>
        <v>1</v>
      </c>
      <c r="M33" s="21">
        <f t="shared" si="2"/>
        <v>0</v>
      </c>
    </row>
    <row r="34" spans="1:13" ht="16.5" thickBot="1">
      <c r="A34" s="3">
        <v>98</v>
      </c>
      <c r="B34" s="12" t="s">
        <v>103</v>
      </c>
      <c r="C34" s="16">
        <v>10</v>
      </c>
      <c r="D34" s="15" t="s">
        <v>134</v>
      </c>
      <c r="E34" s="12"/>
      <c r="F34" s="19">
        <v>0.75</v>
      </c>
      <c r="G34" s="13">
        <v>20</v>
      </c>
      <c r="H34" s="13">
        <v>13</v>
      </c>
      <c r="I34" s="26">
        <v>14</v>
      </c>
      <c r="J34" s="26">
        <v>10</v>
      </c>
      <c r="K34" s="14">
        <f aca="true" t="shared" si="3" ref="K34:K65">J34/I34</f>
        <v>0.7142857142857143</v>
      </c>
      <c r="L34" s="24">
        <f aca="true" t="shared" si="4" ref="L34:L68">I34/G34</f>
        <v>0.7</v>
      </c>
      <c r="M34" s="21">
        <f t="shared" si="2"/>
        <v>0</v>
      </c>
    </row>
    <row r="35" spans="1:13" ht="16.5" thickBot="1">
      <c r="A35" s="3">
        <v>105</v>
      </c>
      <c r="B35" s="12" t="s">
        <v>110</v>
      </c>
      <c r="C35" s="18">
        <v>13</v>
      </c>
      <c r="D35" s="17" t="s">
        <v>143</v>
      </c>
      <c r="E35" s="12"/>
      <c r="F35" s="19">
        <v>0.75</v>
      </c>
      <c r="G35" s="13">
        <v>16</v>
      </c>
      <c r="H35" s="13">
        <v>11</v>
      </c>
      <c r="I35" s="26">
        <v>13</v>
      </c>
      <c r="J35" s="26">
        <v>10</v>
      </c>
      <c r="K35" s="14">
        <f t="shared" si="3"/>
        <v>0.7692307692307693</v>
      </c>
      <c r="L35" s="24">
        <f t="shared" si="4"/>
        <v>0.8125</v>
      </c>
      <c r="M35" s="21">
        <f t="shared" si="2"/>
        <v>0</v>
      </c>
    </row>
    <row r="36" spans="1:13" ht="30.75" thickBot="1">
      <c r="A36" s="3">
        <v>54</v>
      </c>
      <c r="B36" s="12" t="s">
        <v>59</v>
      </c>
      <c r="C36" s="18">
        <v>13</v>
      </c>
      <c r="D36" s="17" t="s">
        <v>143</v>
      </c>
      <c r="E36" s="12"/>
      <c r="F36" s="19">
        <v>0.75</v>
      </c>
      <c r="G36" s="13">
        <v>12</v>
      </c>
      <c r="H36" s="13">
        <v>10</v>
      </c>
      <c r="I36" s="26">
        <v>11</v>
      </c>
      <c r="J36" s="26">
        <v>9</v>
      </c>
      <c r="K36" s="14">
        <f t="shared" si="3"/>
        <v>0.8181818181818182</v>
      </c>
      <c r="L36" s="23">
        <f t="shared" si="4"/>
        <v>0.9166666666666666</v>
      </c>
      <c r="M36" s="21">
        <f t="shared" si="2"/>
        <v>0</v>
      </c>
    </row>
    <row r="37" spans="1:13" ht="16.5" thickBot="1">
      <c r="A37" s="3">
        <v>110</v>
      </c>
      <c r="B37" s="12" t="s">
        <v>115</v>
      </c>
      <c r="C37" s="16">
        <v>7</v>
      </c>
      <c r="D37" s="17" t="s">
        <v>143</v>
      </c>
      <c r="E37" s="12"/>
      <c r="F37" s="19">
        <v>0.75</v>
      </c>
      <c r="G37" s="13">
        <v>33</v>
      </c>
      <c r="H37" s="13">
        <v>20</v>
      </c>
      <c r="I37" s="25">
        <v>18</v>
      </c>
      <c r="J37" s="26">
        <v>9</v>
      </c>
      <c r="K37" s="14">
        <f t="shared" si="3"/>
        <v>0.5</v>
      </c>
      <c r="L37" s="24">
        <f t="shared" si="4"/>
        <v>0.5454545454545454</v>
      </c>
      <c r="M37" s="21">
        <f t="shared" si="2"/>
        <v>750</v>
      </c>
    </row>
    <row r="38" spans="1:13" ht="16.5" thickBot="1">
      <c r="A38" s="3">
        <v>1</v>
      </c>
      <c r="B38" s="12" t="s">
        <v>5</v>
      </c>
      <c r="C38" s="16">
        <v>15</v>
      </c>
      <c r="D38" s="15" t="s">
        <v>129</v>
      </c>
      <c r="E38" s="12"/>
      <c r="F38" s="19">
        <v>1.2</v>
      </c>
      <c r="G38" s="13">
        <v>9</v>
      </c>
      <c r="H38" s="13">
        <v>8</v>
      </c>
      <c r="I38" s="26">
        <v>9</v>
      </c>
      <c r="J38" s="26">
        <v>8</v>
      </c>
      <c r="K38" s="14">
        <f t="shared" si="3"/>
        <v>0.8888888888888888</v>
      </c>
      <c r="L38" s="22">
        <f t="shared" si="4"/>
        <v>1</v>
      </c>
      <c r="M38" s="21">
        <f t="shared" si="2"/>
        <v>0</v>
      </c>
    </row>
    <row r="39" spans="1:13" ht="16.5" thickBot="1">
      <c r="A39" s="3">
        <v>8</v>
      </c>
      <c r="B39" s="12" t="s">
        <v>12</v>
      </c>
      <c r="C39" s="16">
        <v>13</v>
      </c>
      <c r="D39" s="15" t="s">
        <v>129</v>
      </c>
      <c r="E39" s="12"/>
      <c r="F39" s="19">
        <v>1.2</v>
      </c>
      <c r="G39" s="13">
        <v>14</v>
      </c>
      <c r="H39" s="13">
        <v>9</v>
      </c>
      <c r="I39" s="26">
        <v>11</v>
      </c>
      <c r="J39" s="26">
        <v>8</v>
      </c>
      <c r="K39" s="14">
        <f t="shared" si="3"/>
        <v>0.7272727272727273</v>
      </c>
      <c r="L39" s="24">
        <f t="shared" si="4"/>
        <v>0.7857142857142857</v>
      </c>
      <c r="M39" s="21">
        <f t="shared" si="2"/>
        <v>0</v>
      </c>
    </row>
    <row r="40" spans="1:13" ht="16.5" thickBot="1">
      <c r="A40" s="3">
        <v>40</v>
      </c>
      <c r="B40" s="12" t="s">
        <v>44</v>
      </c>
      <c r="C40" s="18">
        <v>14</v>
      </c>
      <c r="D40" s="17" t="s">
        <v>134</v>
      </c>
      <c r="E40" s="12"/>
      <c r="F40" s="19">
        <v>0.75</v>
      </c>
      <c r="G40" s="13">
        <v>10</v>
      </c>
      <c r="H40" s="13">
        <v>9</v>
      </c>
      <c r="I40" s="26">
        <v>9</v>
      </c>
      <c r="J40" s="26">
        <v>8</v>
      </c>
      <c r="K40" s="14">
        <f t="shared" si="3"/>
        <v>0.8888888888888888</v>
      </c>
      <c r="L40" s="23">
        <f t="shared" si="4"/>
        <v>0.9</v>
      </c>
      <c r="M40" s="21">
        <f t="shared" si="2"/>
        <v>0</v>
      </c>
    </row>
    <row r="41" spans="1:13" ht="16.5" thickBot="1">
      <c r="A41" s="3">
        <v>46</v>
      </c>
      <c r="B41" s="12" t="s">
        <v>51</v>
      </c>
      <c r="C41" s="16">
        <v>11</v>
      </c>
      <c r="D41" s="15" t="s">
        <v>128</v>
      </c>
      <c r="E41" s="12"/>
      <c r="F41" s="19">
        <v>1.1</v>
      </c>
      <c r="G41" s="13">
        <v>10</v>
      </c>
      <c r="H41" s="13">
        <v>8</v>
      </c>
      <c r="I41" s="26">
        <v>10</v>
      </c>
      <c r="J41" s="26">
        <v>8</v>
      </c>
      <c r="K41" s="14">
        <f t="shared" si="3"/>
        <v>0.8</v>
      </c>
      <c r="L41" s="22">
        <f t="shared" si="4"/>
        <v>1</v>
      </c>
      <c r="M41" s="21">
        <f t="shared" si="2"/>
        <v>0</v>
      </c>
    </row>
    <row r="42" spans="1:13" ht="16.5" thickBot="1">
      <c r="A42" s="3">
        <v>71</v>
      </c>
      <c r="B42" s="12" t="s">
        <v>76</v>
      </c>
      <c r="C42" s="18">
        <v>12</v>
      </c>
      <c r="D42" s="15" t="s">
        <v>134</v>
      </c>
      <c r="E42" s="12"/>
      <c r="F42" s="19">
        <v>0.75</v>
      </c>
      <c r="G42" s="13">
        <v>11</v>
      </c>
      <c r="H42" s="13">
        <v>8</v>
      </c>
      <c r="I42" s="26">
        <v>11</v>
      </c>
      <c r="J42" s="26">
        <v>8</v>
      </c>
      <c r="K42" s="14">
        <f t="shared" si="3"/>
        <v>0.7272727272727273</v>
      </c>
      <c r="L42" s="22">
        <f t="shared" si="4"/>
        <v>1</v>
      </c>
      <c r="M42" s="21">
        <f t="shared" si="2"/>
        <v>0</v>
      </c>
    </row>
    <row r="43" spans="1:13" ht="16.5" thickBot="1">
      <c r="A43" s="3">
        <v>81</v>
      </c>
      <c r="B43" s="12" t="s">
        <v>86</v>
      </c>
      <c r="C43" s="16">
        <v>11</v>
      </c>
      <c r="D43" s="15" t="s">
        <v>134</v>
      </c>
      <c r="E43" s="12"/>
      <c r="F43" s="19">
        <v>0.75</v>
      </c>
      <c r="G43" s="13">
        <v>10</v>
      </c>
      <c r="H43" s="13">
        <v>9</v>
      </c>
      <c r="I43" s="26">
        <v>9</v>
      </c>
      <c r="J43" s="26">
        <v>8</v>
      </c>
      <c r="K43" s="14">
        <f t="shared" si="3"/>
        <v>0.8888888888888888</v>
      </c>
      <c r="L43" s="23">
        <f t="shared" si="4"/>
        <v>0.9</v>
      </c>
      <c r="M43" s="21">
        <f t="shared" si="2"/>
        <v>0</v>
      </c>
    </row>
    <row r="44" spans="1:13" ht="16.5" thickBot="1">
      <c r="A44" s="3">
        <v>96</v>
      </c>
      <c r="B44" s="12" t="s">
        <v>101</v>
      </c>
      <c r="C44" s="18">
        <v>13</v>
      </c>
      <c r="D44" s="17" t="s">
        <v>131</v>
      </c>
      <c r="E44" s="12"/>
      <c r="F44" s="19">
        <v>0.9</v>
      </c>
      <c r="G44" s="13">
        <v>9</v>
      </c>
      <c r="H44" s="13">
        <v>8</v>
      </c>
      <c r="I44" s="26">
        <v>8</v>
      </c>
      <c r="J44" s="26">
        <v>8</v>
      </c>
      <c r="K44" s="14">
        <f t="shared" si="3"/>
        <v>1</v>
      </c>
      <c r="L44" s="24">
        <f t="shared" si="4"/>
        <v>0.8888888888888888</v>
      </c>
      <c r="M44" s="21">
        <f t="shared" si="2"/>
        <v>0</v>
      </c>
    </row>
    <row r="45" spans="1:13" ht="16.5" thickBot="1">
      <c r="A45" s="3">
        <v>26</v>
      </c>
      <c r="B45" s="12" t="s">
        <v>30</v>
      </c>
      <c r="C45" s="18">
        <v>14</v>
      </c>
      <c r="D45" s="17" t="s">
        <v>134</v>
      </c>
      <c r="E45" s="12"/>
      <c r="F45" s="19">
        <v>0.75</v>
      </c>
      <c r="G45" s="13">
        <v>11</v>
      </c>
      <c r="H45" s="13">
        <v>9</v>
      </c>
      <c r="I45" s="26">
        <v>9</v>
      </c>
      <c r="J45" s="26">
        <v>7</v>
      </c>
      <c r="K45" s="14">
        <f t="shared" si="3"/>
        <v>0.7777777777777778</v>
      </c>
      <c r="L45" s="24">
        <f t="shared" si="4"/>
        <v>0.8181818181818182</v>
      </c>
      <c r="M45" s="21">
        <f t="shared" si="2"/>
        <v>0</v>
      </c>
    </row>
    <row r="46" spans="1:13" ht="16.5" thickBot="1">
      <c r="A46" s="3">
        <v>39</v>
      </c>
      <c r="B46" s="12" t="s">
        <v>43</v>
      </c>
      <c r="C46" s="16">
        <v>10</v>
      </c>
      <c r="D46" s="15" t="s">
        <v>134</v>
      </c>
      <c r="E46" s="12"/>
      <c r="F46" s="19">
        <v>0.75</v>
      </c>
      <c r="G46" s="13">
        <v>9</v>
      </c>
      <c r="H46" s="13">
        <v>7</v>
      </c>
      <c r="I46" s="26">
        <v>9</v>
      </c>
      <c r="J46" s="26">
        <v>7</v>
      </c>
      <c r="K46" s="14">
        <f t="shared" si="3"/>
        <v>0.7777777777777778</v>
      </c>
      <c r="L46" s="22">
        <f t="shared" si="4"/>
        <v>1</v>
      </c>
      <c r="M46" s="21">
        <f t="shared" si="2"/>
        <v>0</v>
      </c>
    </row>
    <row r="47" spans="1:13" ht="16.5" thickBot="1">
      <c r="A47" s="3">
        <v>57</v>
      </c>
      <c r="B47" s="12" t="s">
        <v>62</v>
      </c>
      <c r="C47" s="18">
        <v>15</v>
      </c>
      <c r="D47" s="17" t="s">
        <v>140</v>
      </c>
      <c r="E47" s="12"/>
      <c r="F47" s="19">
        <v>1.2</v>
      </c>
      <c r="G47" s="13">
        <v>15</v>
      </c>
      <c r="H47" s="13">
        <v>11</v>
      </c>
      <c r="I47" s="26">
        <v>9</v>
      </c>
      <c r="J47" s="26">
        <v>7</v>
      </c>
      <c r="K47" s="14">
        <f t="shared" si="3"/>
        <v>0.7777777777777778</v>
      </c>
      <c r="L47" s="24">
        <f t="shared" si="4"/>
        <v>0.6</v>
      </c>
      <c r="M47" s="21">
        <f t="shared" si="2"/>
        <v>0</v>
      </c>
    </row>
    <row r="48" spans="1:13" ht="16.5" thickBot="1">
      <c r="A48" s="3">
        <v>104</v>
      </c>
      <c r="B48" s="12" t="s">
        <v>109</v>
      </c>
      <c r="C48" s="18">
        <v>10</v>
      </c>
      <c r="D48" s="17" t="s">
        <v>136</v>
      </c>
      <c r="E48" s="15" t="s">
        <v>131</v>
      </c>
      <c r="F48" s="19">
        <v>0.9</v>
      </c>
      <c r="G48" s="13">
        <v>19</v>
      </c>
      <c r="H48" s="13">
        <v>12</v>
      </c>
      <c r="I48" s="26">
        <v>10</v>
      </c>
      <c r="J48" s="26">
        <v>7</v>
      </c>
      <c r="K48" s="14">
        <f t="shared" si="3"/>
        <v>0.7</v>
      </c>
      <c r="L48" s="24">
        <f t="shared" si="4"/>
        <v>0.5263157894736842</v>
      </c>
      <c r="M48" s="21">
        <f t="shared" si="2"/>
        <v>0</v>
      </c>
    </row>
    <row r="49" spans="1:13" ht="16.5" thickBot="1">
      <c r="A49" s="3">
        <v>53</v>
      </c>
      <c r="B49" s="12" t="s">
        <v>58</v>
      </c>
      <c r="C49" s="18">
        <v>12</v>
      </c>
      <c r="D49" s="17" t="s">
        <v>134</v>
      </c>
      <c r="E49" s="12"/>
      <c r="F49" s="19">
        <v>0.75</v>
      </c>
      <c r="G49" s="13">
        <v>10</v>
      </c>
      <c r="H49" s="13">
        <v>9</v>
      </c>
      <c r="I49" s="26">
        <v>7</v>
      </c>
      <c r="J49" s="26">
        <v>6</v>
      </c>
      <c r="K49" s="14">
        <f t="shared" si="3"/>
        <v>0.8571428571428571</v>
      </c>
      <c r="L49" s="24">
        <f t="shared" si="4"/>
        <v>0.7</v>
      </c>
      <c r="M49" s="21">
        <f t="shared" si="2"/>
        <v>0</v>
      </c>
    </row>
    <row r="50" spans="1:13" ht="16.5" thickBot="1">
      <c r="A50" s="3">
        <v>75</v>
      </c>
      <c r="B50" s="12" t="s">
        <v>80</v>
      </c>
      <c r="C50" s="16">
        <v>13</v>
      </c>
      <c r="D50" s="15" t="s">
        <v>134</v>
      </c>
      <c r="E50" s="12"/>
      <c r="F50" s="19">
        <v>0.75</v>
      </c>
      <c r="G50" s="13">
        <v>8</v>
      </c>
      <c r="H50" s="13">
        <v>6</v>
      </c>
      <c r="I50" s="26">
        <v>8</v>
      </c>
      <c r="J50" s="26">
        <v>6</v>
      </c>
      <c r="K50" s="14">
        <f t="shared" si="3"/>
        <v>0.75</v>
      </c>
      <c r="L50" s="22">
        <f t="shared" si="4"/>
        <v>1</v>
      </c>
      <c r="M50" s="21">
        <f t="shared" si="2"/>
        <v>0</v>
      </c>
    </row>
    <row r="51" spans="1:13" ht="16.5" thickBot="1">
      <c r="A51" s="3">
        <v>22</v>
      </c>
      <c r="B51" s="12" t="s">
        <v>26</v>
      </c>
      <c r="C51" s="16">
        <v>11</v>
      </c>
      <c r="D51" s="15" t="s">
        <v>131</v>
      </c>
      <c r="E51" s="12"/>
      <c r="F51" s="19">
        <v>0.9</v>
      </c>
      <c r="G51" s="13">
        <v>7</v>
      </c>
      <c r="H51" s="13">
        <v>5</v>
      </c>
      <c r="I51" s="26">
        <v>7</v>
      </c>
      <c r="J51" s="26">
        <v>5</v>
      </c>
      <c r="K51" s="14">
        <f t="shared" si="3"/>
        <v>0.7142857142857143</v>
      </c>
      <c r="L51" s="22">
        <f t="shared" si="4"/>
        <v>1</v>
      </c>
      <c r="M51" s="21">
        <f t="shared" si="2"/>
        <v>0</v>
      </c>
    </row>
    <row r="52" spans="1:13" ht="30.75" thickBot="1">
      <c r="A52" s="3">
        <v>35</v>
      </c>
      <c r="B52" s="12" t="s">
        <v>39</v>
      </c>
      <c r="C52" s="18">
        <v>14</v>
      </c>
      <c r="D52" s="17" t="s">
        <v>134</v>
      </c>
      <c r="E52" s="12"/>
      <c r="F52" s="19">
        <v>0.75</v>
      </c>
      <c r="G52" s="13">
        <v>11</v>
      </c>
      <c r="H52" s="13">
        <v>7</v>
      </c>
      <c r="I52" s="26">
        <v>9</v>
      </c>
      <c r="J52" s="26">
        <v>5</v>
      </c>
      <c r="K52" s="14">
        <f t="shared" si="3"/>
        <v>0.5555555555555556</v>
      </c>
      <c r="L52" s="24">
        <f t="shared" si="4"/>
        <v>0.8181818181818182</v>
      </c>
      <c r="M52" s="21">
        <f t="shared" si="2"/>
        <v>0</v>
      </c>
    </row>
    <row r="53" spans="1:13" ht="16.5" thickBot="1">
      <c r="A53" s="3">
        <v>52</v>
      </c>
      <c r="B53" s="12" t="s">
        <v>57</v>
      </c>
      <c r="C53" s="16">
        <v>12</v>
      </c>
      <c r="D53" s="15" t="s">
        <v>145</v>
      </c>
      <c r="E53" s="12"/>
      <c r="F53" s="19">
        <v>1</v>
      </c>
      <c r="G53" s="13">
        <v>13</v>
      </c>
      <c r="H53" s="13">
        <v>10</v>
      </c>
      <c r="I53" s="26">
        <v>6</v>
      </c>
      <c r="J53" s="26">
        <v>5</v>
      </c>
      <c r="K53" s="14">
        <f t="shared" si="3"/>
        <v>0.8333333333333334</v>
      </c>
      <c r="L53" s="24">
        <f t="shared" si="4"/>
        <v>0.46153846153846156</v>
      </c>
      <c r="M53" s="21">
        <f t="shared" si="2"/>
        <v>0</v>
      </c>
    </row>
    <row r="54" spans="1:13" ht="16.5" thickBot="1">
      <c r="A54" s="3">
        <v>108</v>
      </c>
      <c r="B54" s="12" t="s">
        <v>113</v>
      </c>
      <c r="C54" s="16">
        <v>11</v>
      </c>
      <c r="D54" s="17" t="s">
        <v>143</v>
      </c>
      <c r="E54" s="12"/>
      <c r="F54" s="19">
        <v>0.75</v>
      </c>
      <c r="G54" s="13">
        <v>17</v>
      </c>
      <c r="H54" s="13">
        <v>11</v>
      </c>
      <c r="I54" s="26">
        <v>8</v>
      </c>
      <c r="J54" s="26">
        <v>5</v>
      </c>
      <c r="K54" s="14">
        <f t="shared" si="3"/>
        <v>0.625</v>
      </c>
      <c r="L54" s="24">
        <f t="shared" si="4"/>
        <v>0.47058823529411764</v>
      </c>
      <c r="M54" s="21">
        <f t="shared" si="2"/>
        <v>0</v>
      </c>
    </row>
    <row r="55" spans="1:13" ht="16.5" thickBot="1">
      <c r="A55" s="3">
        <v>15</v>
      </c>
      <c r="B55" s="12" t="s">
        <v>19</v>
      </c>
      <c r="C55" s="16">
        <v>13</v>
      </c>
      <c r="D55" s="15" t="s">
        <v>129</v>
      </c>
      <c r="E55" s="12"/>
      <c r="F55" s="19">
        <v>1.2</v>
      </c>
      <c r="G55" s="13">
        <v>4</v>
      </c>
      <c r="H55" s="13">
        <v>4</v>
      </c>
      <c r="I55" s="26">
        <v>4</v>
      </c>
      <c r="J55" s="26">
        <v>4</v>
      </c>
      <c r="K55" s="14">
        <f t="shared" si="3"/>
        <v>1</v>
      </c>
      <c r="L55" s="22">
        <f t="shared" si="4"/>
        <v>1</v>
      </c>
      <c r="M55" s="21">
        <f t="shared" si="2"/>
        <v>0</v>
      </c>
    </row>
    <row r="56" spans="1:13" ht="16.5" thickBot="1">
      <c r="A56" s="3">
        <v>82</v>
      </c>
      <c r="B56" s="12" t="s">
        <v>87</v>
      </c>
      <c r="C56" s="16">
        <v>11</v>
      </c>
      <c r="D56" s="15" t="s">
        <v>134</v>
      </c>
      <c r="E56" s="12"/>
      <c r="F56" s="19">
        <v>0.75</v>
      </c>
      <c r="G56" s="13">
        <v>15</v>
      </c>
      <c r="H56" s="13">
        <v>9</v>
      </c>
      <c r="I56" s="26">
        <v>5</v>
      </c>
      <c r="J56" s="26">
        <v>4</v>
      </c>
      <c r="K56" s="14">
        <f t="shared" si="3"/>
        <v>0.8</v>
      </c>
      <c r="L56" s="24">
        <f t="shared" si="4"/>
        <v>0.3333333333333333</v>
      </c>
      <c r="M56" s="21">
        <f t="shared" si="2"/>
        <v>0</v>
      </c>
    </row>
    <row r="57" spans="1:13" ht="16.5" thickBot="1">
      <c r="A57" s="3">
        <v>107</v>
      </c>
      <c r="B57" s="12" t="s">
        <v>112</v>
      </c>
      <c r="C57" s="18">
        <v>13</v>
      </c>
      <c r="D57" s="17" t="s">
        <v>143</v>
      </c>
      <c r="E57" s="12"/>
      <c r="F57" s="19">
        <v>0.75</v>
      </c>
      <c r="G57" s="13">
        <v>10</v>
      </c>
      <c r="H57" s="13">
        <v>9</v>
      </c>
      <c r="I57" s="26">
        <v>4</v>
      </c>
      <c r="J57" s="26">
        <v>4</v>
      </c>
      <c r="K57" s="14">
        <f t="shared" si="3"/>
        <v>1</v>
      </c>
      <c r="L57" s="24">
        <f t="shared" si="4"/>
        <v>0.4</v>
      </c>
      <c r="M57" s="21">
        <f t="shared" si="2"/>
        <v>0</v>
      </c>
    </row>
    <row r="58" spans="1:13" ht="16.5" thickBot="1">
      <c r="A58" s="3">
        <v>109</v>
      </c>
      <c r="B58" s="12" t="s">
        <v>114</v>
      </c>
      <c r="C58" s="16">
        <v>12</v>
      </c>
      <c r="D58" s="17" t="s">
        <v>143</v>
      </c>
      <c r="E58" s="12"/>
      <c r="F58" s="19">
        <v>0.75</v>
      </c>
      <c r="G58" s="13">
        <v>12</v>
      </c>
      <c r="H58" s="13">
        <v>10</v>
      </c>
      <c r="I58" s="26">
        <v>6</v>
      </c>
      <c r="J58" s="26">
        <v>4</v>
      </c>
      <c r="K58" s="14">
        <f t="shared" si="3"/>
        <v>0.6666666666666666</v>
      </c>
      <c r="L58" s="24">
        <f t="shared" si="4"/>
        <v>0.5</v>
      </c>
      <c r="M58" s="21">
        <f t="shared" si="2"/>
        <v>0</v>
      </c>
    </row>
    <row r="59" spans="1:13" ht="16.5" thickBot="1">
      <c r="A59" s="3">
        <v>95</v>
      </c>
      <c r="B59" s="12" t="s">
        <v>100</v>
      </c>
      <c r="C59" s="16">
        <v>10</v>
      </c>
      <c r="D59" s="15" t="s">
        <v>134</v>
      </c>
      <c r="E59" s="12"/>
      <c r="F59" s="19">
        <v>0.75</v>
      </c>
      <c r="G59" s="13">
        <v>9</v>
      </c>
      <c r="H59" s="13">
        <v>5</v>
      </c>
      <c r="I59" s="26">
        <v>5</v>
      </c>
      <c r="J59" s="26">
        <v>3</v>
      </c>
      <c r="K59" s="14">
        <f t="shared" si="3"/>
        <v>0.6</v>
      </c>
      <c r="L59" s="24">
        <f t="shared" si="4"/>
        <v>0.5555555555555556</v>
      </c>
      <c r="M59" s="21">
        <f t="shared" si="2"/>
        <v>0</v>
      </c>
    </row>
    <row r="60" spans="1:13" ht="16.5" thickBot="1">
      <c r="A60" s="3">
        <v>102</v>
      </c>
      <c r="B60" s="12" t="s">
        <v>107</v>
      </c>
      <c r="C60" s="16">
        <v>10</v>
      </c>
      <c r="D60" s="15" t="s">
        <v>134</v>
      </c>
      <c r="E60" s="12"/>
      <c r="F60" s="19">
        <v>0.75</v>
      </c>
      <c r="G60" s="13">
        <v>26</v>
      </c>
      <c r="H60" s="13">
        <v>16</v>
      </c>
      <c r="I60" s="26">
        <v>6</v>
      </c>
      <c r="J60" s="26">
        <v>3</v>
      </c>
      <c r="K60" s="14">
        <f t="shared" si="3"/>
        <v>0.5</v>
      </c>
      <c r="L60" s="24">
        <f t="shared" si="4"/>
        <v>0.23076923076923078</v>
      </c>
      <c r="M60" s="21">
        <f t="shared" si="2"/>
        <v>0</v>
      </c>
    </row>
    <row r="61" spans="1:13" ht="16.5" thickBot="1">
      <c r="A61" s="3">
        <v>111</v>
      </c>
      <c r="B61" s="12" t="s">
        <v>116</v>
      </c>
      <c r="C61" s="18">
        <v>13</v>
      </c>
      <c r="D61" s="17" t="s">
        <v>143</v>
      </c>
      <c r="E61" s="12"/>
      <c r="F61" s="19">
        <v>0.75</v>
      </c>
      <c r="G61" s="13">
        <v>5</v>
      </c>
      <c r="H61" s="13">
        <v>3</v>
      </c>
      <c r="I61" s="26">
        <v>4</v>
      </c>
      <c r="J61" s="26">
        <v>3</v>
      </c>
      <c r="K61" s="14">
        <f t="shared" si="3"/>
        <v>0.75</v>
      </c>
      <c r="L61" s="24">
        <f t="shared" si="4"/>
        <v>0.8</v>
      </c>
      <c r="M61" s="21">
        <f t="shared" si="2"/>
        <v>0</v>
      </c>
    </row>
    <row r="62" spans="1:13" ht="16.5" thickBot="1">
      <c r="A62" s="3">
        <v>28</v>
      </c>
      <c r="B62" s="12" t="s">
        <v>32</v>
      </c>
      <c r="C62" s="16">
        <v>12</v>
      </c>
      <c r="D62" s="15" t="s">
        <v>134</v>
      </c>
      <c r="E62" s="12"/>
      <c r="F62" s="19">
        <v>0.75</v>
      </c>
      <c r="G62" s="13">
        <v>3</v>
      </c>
      <c r="H62" s="13">
        <v>2</v>
      </c>
      <c r="I62" s="26">
        <v>1</v>
      </c>
      <c r="J62" s="26">
        <v>1</v>
      </c>
      <c r="K62" s="14">
        <f t="shared" si="3"/>
        <v>1</v>
      </c>
      <c r="L62" s="24">
        <f t="shared" si="4"/>
        <v>0.3333333333333333</v>
      </c>
      <c r="M62" s="21">
        <f t="shared" si="2"/>
        <v>0</v>
      </c>
    </row>
    <row r="63" spans="1:13" ht="16.5" thickBot="1">
      <c r="A63" s="3">
        <v>50</v>
      </c>
      <c r="B63" s="12" t="s">
        <v>55</v>
      </c>
      <c r="C63" s="16">
        <v>10</v>
      </c>
      <c r="D63" s="15" t="s">
        <v>134</v>
      </c>
      <c r="E63" s="12"/>
      <c r="F63" s="19">
        <v>0.75</v>
      </c>
      <c r="G63" s="13">
        <v>9</v>
      </c>
      <c r="H63" s="13">
        <v>9</v>
      </c>
      <c r="I63" s="26">
        <v>1</v>
      </c>
      <c r="J63" s="26">
        <v>1</v>
      </c>
      <c r="K63" s="14">
        <f t="shared" si="3"/>
        <v>1</v>
      </c>
      <c r="L63" s="24">
        <f t="shared" si="4"/>
        <v>0.1111111111111111</v>
      </c>
      <c r="M63" s="21">
        <f t="shared" si="2"/>
        <v>0</v>
      </c>
    </row>
    <row r="64" spans="1:13" ht="16.5" thickBot="1">
      <c r="A64" s="3">
        <v>56</v>
      </c>
      <c r="B64" s="12" t="s">
        <v>61</v>
      </c>
      <c r="C64" s="16">
        <v>13</v>
      </c>
      <c r="D64" s="15" t="s">
        <v>143</v>
      </c>
      <c r="E64" s="12"/>
      <c r="F64" s="19">
        <v>0.75</v>
      </c>
      <c r="G64" s="13">
        <v>9</v>
      </c>
      <c r="H64" s="13">
        <v>7</v>
      </c>
      <c r="I64" s="26">
        <v>1</v>
      </c>
      <c r="J64" s="26">
        <v>1</v>
      </c>
      <c r="K64" s="14">
        <f t="shared" si="3"/>
        <v>1</v>
      </c>
      <c r="L64" s="24">
        <f t="shared" si="4"/>
        <v>0.1111111111111111</v>
      </c>
      <c r="M64" s="21">
        <f t="shared" si="2"/>
        <v>0</v>
      </c>
    </row>
    <row r="65" spans="1:13" ht="16.5" thickBot="1">
      <c r="A65" s="3">
        <v>77</v>
      </c>
      <c r="B65" s="12" t="s">
        <v>82</v>
      </c>
      <c r="C65" s="16">
        <v>13</v>
      </c>
      <c r="D65" s="15" t="s">
        <v>131</v>
      </c>
      <c r="E65" s="12"/>
      <c r="F65" s="19">
        <v>0.9</v>
      </c>
      <c r="G65" s="13">
        <v>1</v>
      </c>
      <c r="H65" s="13">
        <v>1</v>
      </c>
      <c r="I65" s="26">
        <v>1</v>
      </c>
      <c r="J65" s="26">
        <v>1</v>
      </c>
      <c r="K65" s="14">
        <f t="shared" si="3"/>
        <v>1</v>
      </c>
      <c r="L65" s="22">
        <f t="shared" si="4"/>
        <v>1</v>
      </c>
      <c r="M65" s="21">
        <f t="shared" si="2"/>
        <v>0</v>
      </c>
    </row>
    <row r="66" spans="1:13" ht="16.5" thickBot="1">
      <c r="A66" s="3">
        <v>97</v>
      </c>
      <c r="B66" s="12" t="s">
        <v>102</v>
      </c>
      <c r="C66" s="16">
        <v>10</v>
      </c>
      <c r="D66" s="15" t="s">
        <v>131</v>
      </c>
      <c r="E66" s="12"/>
      <c r="F66" s="19">
        <v>0.9</v>
      </c>
      <c r="G66" s="13">
        <v>19</v>
      </c>
      <c r="H66" s="13">
        <v>15</v>
      </c>
      <c r="I66" s="26">
        <v>2</v>
      </c>
      <c r="J66" s="26">
        <v>1</v>
      </c>
      <c r="K66" s="14">
        <f>J66/I66</f>
        <v>0.5</v>
      </c>
      <c r="L66" s="24">
        <f t="shared" si="4"/>
        <v>0.10526315789473684</v>
      </c>
      <c r="M66" s="21">
        <f t="shared" si="2"/>
        <v>0</v>
      </c>
    </row>
    <row r="67" spans="1:13" ht="16.5" thickBot="1">
      <c r="A67" s="3">
        <v>106</v>
      </c>
      <c r="B67" s="12" t="s">
        <v>111</v>
      </c>
      <c r="C67" s="16">
        <v>9</v>
      </c>
      <c r="D67" s="17" t="s">
        <v>143</v>
      </c>
      <c r="E67" s="12"/>
      <c r="F67" s="19">
        <v>0.75</v>
      </c>
      <c r="G67" s="13">
        <v>15</v>
      </c>
      <c r="H67" s="13">
        <v>9</v>
      </c>
      <c r="I67" s="26">
        <v>4</v>
      </c>
      <c r="J67" s="26">
        <v>1</v>
      </c>
      <c r="K67" s="14">
        <f>J67/I67</f>
        <v>0.25</v>
      </c>
      <c r="L67" s="24">
        <f t="shared" si="4"/>
        <v>0.26666666666666666</v>
      </c>
      <c r="M67" s="21">
        <f aca="true" t="shared" si="5" ref="M67:M115">((IF(I67&gt;17,1000,0))+(IF(I67&gt;15,(IF(L67=100%,1500,(IF(L67&gt;89.99%,1000,0)))),0))+(IF(J67&gt;10,J67*150,0)))*F67</f>
        <v>0</v>
      </c>
    </row>
    <row r="68" spans="1:13" ht="16.5" thickBot="1">
      <c r="A68" s="3">
        <v>113</v>
      </c>
      <c r="B68" s="12" t="s">
        <v>118</v>
      </c>
      <c r="C68" s="16">
        <v>9</v>
      </c>
      <c r="D68" s="17" t="s">
        <v>143</v>
      </c>
      <c r="E68" s="12"/>
      <c r="F68" s="19">
        <v>0.75</v>
      </c>
      <c r="G68" s="13">
        <v>15</v>
      </c>
      <c r="H68" s="13">
        <v>9</v>
      </c>
      <c r="I68" s="26">
        <v>2</v>
      </c>
      <c r="J68" s="26">
        <v>1</v>
      </c>
      <c r="K68" s="14">
        <f>J68/I68</f>
        <v>0.5</v>
      </c>
      <c r="L68" s="24">
        <f t="shared" si="4"/>
        <v>0.13333333333333333</v>
      </c>
      <c r="M68" s="21">
        <f t="shared" si="5"/>
        <v>0</v>
      </c>
    </row>
    <row r="69" spans="1:13" ht="16.5" thickBot="1">
      <c r="A69" s="3">
        <v>2</v>
      </c>
      <c r="B69" s="12" t="s">
        <v>6</v>
      </c>
      <c r="C69" s="16">
        <v>9</v>
      </c>
      <c r="D69" s="15" t="s">
        <v>128</v>
      </c>
      <c r="E69" s="12"/>
      <c r="F69" s="19">
        <v>1.1</v>
      </c>
      <c r="G69" s="13">
        <v>0</v>
      </c>
      <c r="H69" s="13">
        <v>0</v>
      </c>
      <c r="I69" s="26">
        <v>0</v>
      </c>
      <c r="J69" s="26">
        <v>0</v>
      </c>
      <c r="K69" s="14"/>
      <c r="L69" s="2"/>
      <c r="M69" s="21">
        <f t="shared" si="5"/>
        <v>0</v>
      </c>
    </row>
    <row r="70" spans="1:13" ht="16.5" thickBot="1">
      <c r="A70" s="3">
        <v>3</v>
      </c>
      <c r="B70" s="12" t="s">
        <v>7</v>
      </c>
      <c r="C70" s="16">
        <v>13</v>
      </c>
      <c r="D70" s="15" t="s">
        <v>138</v>
      </c>
      <c r="E70" s="12"/>
      <c r="F70" s="19">
        <v>0.9</v>
      </c>
      <c r="G70" s="13">
        <v>0</v>
      </c>
      <c r="H70" s="13">
        <v>0</v>
      </c>
      <c r="I70" s="26">
        <v>0</v>
      </c>
      <c r="J70" s="26">
        <v>0</v>
      </c>
      <c r="K70" s="14"/>
      <c r="L70" s="2"/>
      <c r="M70" s="21">
        <f t="shared" si="5"/>
        <v>0</v>
      </c>
    </row>
    <row r="71" spans="1:13" ht="16.5" thickBot="1">
      <c r="A71" s="3">
        <v>5</v>
      </c>
      <c r="B71" s="12" t="s">
        <v>9</v>
      </c>
      <c r="C71" s="16">
        <v>12</v>
      </c>
      <c r="D71" s="15" t="s">
        <v>130</v>
      </c>
      <c r="E71" s="12"/>
      <c r="F71" s="19">
        <v>1</v>
      </c>
      <c r="G71" s="13">
        <v>0</v>
      </c>
      <c r="H71" s="13">
        <v>0</v>
      </c>
      <c r="I71" s="26">
        <v>0</v>
      </c>
      <c r="J71" s="26">
        <v>0</v>
      </c>
      <c r="K71" s="14"/>
      <c r="L71" s="2"/>
      <c r="M71" s="21">
        <f t="shared" si="5"/>
        <v>0</v>
      </c>
    </row>
    <row r="72" spans="1:13" ht="16.5" thickBot="1">
      <c r="A72" s="3">
        <v>6</v>
      </c>
      <c r="B72" s="12" t="s">
        <v>10</v>
      </c>
      <c r="C72" s="16">
        <v>14</v>
      </c>
      <c r="D72" s="15" t="s">
        <v>137</v>
      </c>
      <c r="E72" s="12"/>
      <c r="F72" s="19">
        <v>1.1</v>
      </c>
      <c r="G72" s="13">
        <v>0</v>
      </c>
      <c r="H72" s="13">
        <v>0</v>
      </c>
      <c r="I72" s="26">
        <v>0</v>
      </c>
      <c r="J72" s="26">
        <v>0</v>
      </c>
      <c r="K72" s="14"/>
      <c r="L72" s="2"/>
      <c r="M72" s="21">
        <f t="shared" si="5"/>
        <v>0</v>
      </c>
    </row>
    <row r="73" spans="1:13" ht="16.5" thickBot="1">
      <c r="A73" s="3">
        <v>7</v>
      </c>
      <c r="B73" s="12" t="s">
        <v>11</v>
      </c>
      <c r="C73" s="16">
        <v>13</v>
      </c>
      <c r="D73" s="15" t="s">
        <v>134</v>
      </c>
      <c r="E73" s="12"/>
      <c r="F73" s="19">
        <v>0.9</v>
      </c>
      <c r="G73" s="13">
        <v>0</v>
      </c>
      <c r="H73" s="13">
        <v>0</v>
      </c>
      <c r="I73" s="26">
        <v>0</v>
      </c>
      <c r="J73" s="26">
        <v>0</v>
      </c>
      <c r="K73" s="14"/>
      <c r="L73" s="2"/>
      <c r="M73" s="21">
        <f t="shared" si="5"/>
        <v>0</v>
      </c>
    </row>
    <row r="74" spans="1:13" ht="16.5" thickBot="1">
      <c r="A74" s="3">
        <v>9</v>
      </c>
      <c r="B74" s="12" t="s">
        <v>13</v>
      </c>
      <c r="C74" s="16">
        <v>12</v>
      </c>
      <c r="D74" s="15" t="s">
        <v>131</v>
      </c>
      <c r="E74" s="12"/>
      <c r="F74" s="19">
        <v>0.9</v>
      </c>
      <c r="G74" s="13">
        <v>0</v>
      </c>
      <c r="H74" s="13">
        <v>0</v>
      </c>
      <c r="I74" s="26">
        <v>0</v>
      </c>
      <c r="J74" s="26">
        <v>0</v>
      </c>
      <c r="K74" s="14"/>
      <c r="L74" s="2"/>
      <c r="M74" s="21">
        <f t="shared" si="5"/>
        <v>0</v>
      </c>
    </row>
    <row r="75" spans="1:13" ht="16.5" thickBot="1">
      <c r="A75" s="3">
        <v>13</v>
      </c>
      <c r="B75" s="12" t="s">
        <v>17</v>
      </c>
      <c r="C75" s="16">
        <v>13</v>
      </c>
      <c r="D75" s="15" t="s">
        <v>130</v>
      </c>
      <c r="E75" s="12"/>
      <c r="F75" s="19">
        <v>1</v>
      </c>
      <c r="G75" s="13">
        <v>0</v>
      </c>
      <c r="H75" s="13">
        <v>0</v>
      </c>
      <c r="I75" s="26">
        <v>0</v>
      </c>
      <c r="J75" s="26">
        <v>0</v>
      </c>
      <c r="K75" s="14"/>
      <c r="L75" s="2"/>
      <c r="M75" s="21">
        <f t="shared" si="5"/>
        <v>0</v>
      </c>
    </row>
    <row r="76" spans="1:13" ht="16.5" thickBot="1">
      <c r="A76" s="3">
        <v>18</v>
      </c>
      <c r="B76" s="12" t="s">
        <v>22</v>
      </c>
      <c r="C76" s="16">
        <v>13</v>
      </c>
      <c r="D76" s="15" t="s">
        <v>129</v>
      </c>
      <c r="E76" s="12"/>
      <c r="F76" s="19">
        <v>1.2</v>
      </c>
      <c r="G76" s="13">
        <v>0</v>
      </c>
      <c r="H76" s="13">
        <v>0</v>
      </c>
      <c r="I76" s="26">
        <v>0</v>
      </c>
      <c r="J76" s="26">
        <v>0</v>
      </c>
      <c r="K76" s="14"/>
      <c r="L76" s="2"/>
      <c r="M76" s="21">
        <f t="shared" si="5"/>
        <v>0</v>
      </c>
    </row>
    <row r="77" spans="1:13" ht="16.5" thickBot="1">
      <c r="A77" s="3">
        <v>20</v>
      </c>
      <c r="B77" s="12" t="s">
        <v>24</v>
      </c>
      <c r="C77" s="18">
        <v>14</v>
      </c>
      <c r="D77" s="17" t="s">
        <v>140</v>
      </c>
      <c r="E77" s="12"/>
      <c r="F77" s="19">
        <v>1.2</v>
      </c>
      <c r="G77" s="13">
        <v>0</v>
      </c>
      <c r="H77" s="13">
        <v>0</v>
      </c>
      <c r="I77" s="26">
        <v>0</v>
      </c>
      <c r="J77" s="26">
        <v>0</v>
      </c>
      <c r="K77" s="14"/>
      <c r="L77" s="2"/>
      <c r="M77" s="21">
        <f t="shared" si="5"/>
        <v>0</v>
      </c>
    </row>
    <row r="78" spans="1:13" ht="16.5" thickBot="1">
      <c r="A78" s="3">
        <v>21</v>
      </c>
      <c r="B78" s="12" t="s">
        <v>25</v>
      </c>
      <c r="C78" s="16">
        <v>11</v>
      </c>
      <c r="D78" s="15" t="s">
        <v>128</v>
      </c>
      <c r="E78" s="12"/>
      <c r="F78" s="19">
        <v>1.1</v>
      </c>
      <c r="G78" s="13">
        <v>0</v>
      </c>
      <c r="H78" s="13">
        <v>0</v>
      </c>
      <c r="I78" s="26">
        <v>0</v>
      </c>
      <c r="J78" s="26">
        <v>0</v>
      </c>
      <c r="K78" s="14"/>
      <c r="L78" s="2"/>
      <c r="M78" s="21">
        <f t="shared" si="5"/>
        <v>0</v>
      </c>
    </row>
    <row r="79" spans="1:13" ht="16.5" thickBot="1">
      <c r="A79" s="3">
        <v>23</v>
      </c>
      <c r="B79" s="12" t="s">
        <v>27</v>
      </c>
      <c r="C79" s="16">
        <v>12</v>
      </c>
      <c r="D79" s="15" t="s">
        <v>141</v>
      </c>
      <c r="E79" s="12"/>
      <c r="F79" s="19">
        <v>1.1</v>
      </c>
      <c r="G79" s="13">
        <v>0</v>
      </c>
      <c r="H79" s="13">
        <v>0</v>
      </c>
      <c r="I79" s="26">
        <v>0</v>
      </c>
      <c r="J79" s="26">
        <v>0</v>
      </c>
      <c r="K79" s="14"/>
      <c r="L79" s="2"/>
      <c r="M79" s="21">
        <f t="shared" si="5"/>
        <v>0</v>
      </c>
    </row>
    <row r="80" spans="1:13" ht="16.5" thickBot="1">
      <c r="A80" s="3">
        <v>24</v>
      </c>
      <c r="B80" s="12" t="s">
        <v>28</v>
      </c>
      <c r="C80" s="16">
        <v>13</v>
      </c>
      <c r="D80" s="15" t="s">
        <v>128</v>
      </c>
      <c r="E80" s="12"/>
      <c r="F80" s="19">
        <v>1.1</v>
      </c>
      <c r="G80" s="13">
        <v>0</v>
      </c>
      <c r="H80" s="13">
        <v>0</v>
      </c>
      <c r="I80" s="26">
        <v>0</v>
      </c>
      <c r="J80" s="26">
        <v>0</v>
      </c>
      <c r="K80" s="14"/>
      <c r="L80" s="2"/>
      <c r="M80" s="21">
        <f t="shared" si="5"/>
        <v>0</v>
      </c>
    </row>
    <row r="81" spans="1:13" ht="16.5" thickBot="1">
      <c r="A81" s="3">
        <v>25</v>
      </c>
      <c r="B81" s="12" t="s">
        <v>29</v>
      </c>
      <c r="C81" s="16">
        <v>14</v>
      </c>
      <c r="D81" s="15" t="s">
        <v>130</v>
      </c>
      <c r="E81" s="12"/>
      <c r="F81" s="19">
        <v>1</v>
      </c>
      <c r="G81" s="13">
        <v>0</v>
      </c>
      <c r="H81" s="13">
        <v>0</v>
      </c>
      <c r="I81" s="26">
        <v>0</v>
      </c>
      <c r="J81" s="26">
        <v>0</v>
      </c>
      <c r="K81" s="14"/>
      <c r="L81" s="2"/>
      <c r="M81" s="21">
        <f t="shared" si="5"/>
        <v>0</v>
      </c>
    </row>
    <row r="82" spans="1:13" ht="16.5" thickBot="1">
      <c r="A82" s="3">
        <v>27</v>
      </c>
      <c r="B82" s="12" t="s">
        <v>31</v>
      </c>
      <c r="C82" s="16">
        <v>10</v>
      </c>
      <c r="D82" s="15" t="s">
        <v>134</v>
      </c>
      <c r="E82" s="12"/>
      <c r="F82" s="19">
        <v>0.75</v>
      </c>
      <c r="G82" s="13">
        <v>0</v>
      </c>
      <c r="H82" s="13">
        <v>0</v>
      </c>
      <c r="I82" s="26">
        <v>0</v>
      </c>
      <c r="J82" s="26">
        <v>0</v>
      </c>
      <c r="K82" s="14"/>
      <c r="L82" s="2"/>
      <c r="M82" s="21">
        <f t="shared" si="5"/>
        <v>0</v>
      </c>
    </row>
    <row r="83" spans="1:13" ht="30.75" thickBot="1">
      <c r="A83" s="3">
        <v>30</v>
      </c>
      <c r="B83" s="12" t="s">
        <v>34</v>
      </c>
      <c r="C83" s="16">
        <v>14</v>
      </c>
      <c r="D83" s="15" t="s">
        <v>134</v>
      </c>
      <c r="E83" s="12"/>
      <c r="F83" s="19">
        <v>0.75</v>
      </c>
      <c r="G83" s="13">
        <v>0</v>
      </c>
      <c r="H83" s="13">
        <v>0</v>
      </c>
      <c r="I83" s="26">
        <v>0</v>
      </c>
      <c r="J83" s="26">
        <v>0</v>
      </c>
      <c r="K83" s="14"/>
      <c r="L83" s="2"/>
      <c r="M83" s="21">
        <f t="shared" si="5"/>
        <v>0</v>
      </c>
    </row>
    <row r="84" spans="1:13" ht="16.5" thickBot="1">
      <c r="A84" s="3">
        <v>32</v>
      </c>
      <c r="B84" s="12" t="s">
        <v>36</v>
      </c>
      <c r="C84" s="16">
        <v>13</v>
      </c>
      <c r="D84" s="15" t="s">
        <v>129</v>
      </c>
      <c r="E84" s="12"/>
      <c r="F84" s="19">
        <v>1.2</v>
      </c>
      <c r="G84" s="13">
        <v>0</v>
      </c>
      <c r="H84" s="13">
        <v>0</v>
      </c>
      <c r="I84" s="26">
        <v>0</v>
      </c>
      <c r="J84" s="26">
        <v>0</v>
      </c>
      <c r="K84" s="14"/>
      <c r="L84" s="2"/>
      <c r="M84" s="21">
        <f t="shared" si="5"/>
        <v>0</v>
      </c>
    </row>
    <row r="85" spans="1:13" ht="16.5" thickBot="1">
      <c r="A85" s="3">
        <v>36</v>
      </c>
      <c r="B85" s="12" t="s">
        <v>40</v>
      </c>
      <c r="C85" s="16">
        <v>12</v>
      </c>
      <c r="D85" s="15" t="s">
        <v>134</v>
      </c>
      <c r="E85" s="12"/>
      <c r="F85" s="19">
        <v>0.75</v>
      </c>
      <c r="G85" s="13">
        <v>0</v>
      </c>
      <c r="H85" s="13">
        <v>0</v>
      </c>
      <c r="I85" s="26">
        <v>0</v>
      </c>
      <c r="J85" s="26">
        <v>0</v>
      </c>
      <c r="K85" s="14"/>
      <c r="L85" s="2"/>
      <c r="M85" s="21">
        <f t="shared" si="5"/>
        <v>0</v>
      </c>
    </row>
    <row r="86" spans="1:13" ht="16.5" thickBot="1">
      <c r="A86" s="3">
        <v>37</v>
      </c>
      <c r="B86" s="12" t="s">
        <v>41</v>
      </c>
      <c r="C86" s="16">
        <v>13</v>
      </c>
      <c r="D86" s="15" t="s">
        <v>134</v>
      </c>
      <c r="E86" s="12"/>
      <c r="F86" s="19">
        <v>0.75</v>
      </c>
      <c r="G86" s="13">
        <v>0</v>
      </c>
      <c r="H86" s="13">
        <v>0</v>
      </c>
      <c r="I86" s="26">
        <v>0</v>
      </c>
      <c r="J86" s="26">
        <v>0</v>
      </c>
      <c r="K86" s="14"/>
      <c r="L86" s="2"/>
      <c r="M86" s="21">
        <f t="shared" si="5"/>
        <v>0</v>
      </c>
    </row>
    <row r="87" spans="1:13" ht="16.5" thickBot="1">
      <c r="A87" s="3">
        <v>41</v>
      </c>
      <c r="B87" s="12" t="s">
        <v>45</v>
      </c>
      <c r="C87" s="16">
        <v>10</v>
      </c>
      <c r="D87" s="15" t="s">
        <v>134</v>
      </c>
      <c r="E87" s="12"/>
      <c r="F87" s="19">
        <v>0.75</v>
      </c>
      <c r="G87" s="13" t="s">
        <v>46</v>
      </c>
      <c r="H87" s="13">
        <v>0</v>
      </c>
      <c r="I87" s="26">
        <v>0</v>
      </c>
      <c r="J87" s="26">
        <v>0</v>
      </c>
      <c r="K87" s="14"/>
      <c r="L87" s="2"/>
      <c r="M87" s="21">
        <f t="shared" si="5"/>
        <v>0</v>
      </c>
    </row>
    <row r="88" spans="1:13" ht="16.5" thickBot="1">
      <c r="A88" s="3">
        <v>43</v>
      </c>
      <c r="B88" s="12" t="s">
        <v>48</v>
      </c>
      <c r="C88" s="16">
        <v>10</v>
      </c>
      <c r="D88" s="15" t="s">
        <v>134</v>
      </c>
      <c r="E88" s="12"/>
      <c r="F88" s="19">
        <v>0.75</v>
      </c>
      <c r="G88" s="13">
        <v>0</v>
      </c>
      <c r="H88" s="13">
        <v>0</v>
      </c>
      <c r="I88" s="26">
        <v>0</v>
      </c>
      <c r="J88" s="26">
        <v>0</v>
      </c>
      <c r="K88" s="14"/>
      <c r="L88" s="2"/>
      <c r="M88" s="21">
        <f t="shared" si="5"/>
        <v>0</v>
      </c>
    </row>
    <row r="89" spans="1:13" ht="16.5" thickBot="1">
      <c r="A89" s="3">
        <v>44</v>
      </c>
      <c r="B89" s="12" t="s">
        <v>49</v>
      </c>
      <c r="C89" s="16">
        <v>11</v>
      </c>
      <c r="D89" s="15" t="s">
        <v>131</v>
      </c>
      <c r="E89" s="12"/>
      <c r="F89" s="19">
        <v>0.9</v>
      </c>
      <c r="G89" s="13">
        <v>0</v>
      </c>
      <c r="H89" s="13">
        <v>0</v>
      </c>
      <c r="I89" s="26">
        <v>0</v>
      </c>
      <c r="J89" s="26">
        <v>0</v>
      </c>
      <c r="K89" s="14"/>
      <c r="L89" s="2"/>
      <c r="M89" s="21">
        <f t="shared" si="5"/>
        <v>0</v>
      </c>
    </row>
    <row r="90" spans="1:13" ht="16.5" thickBot="1">
      <c r="A90" s="3">
        <v>45</v>
      </c>
      <c r="B90" s="12" t="s">
        <v>50</v>
      </c>
      <c r="C90" s="16">
        <v>12</v>
      </c>
      <c r="D90" s="15" t="s">
        <v>130</v>
      </c>
      <c r="E90" s="12"/>
      <c r="F90" s="19">
        <v>1</v>
      </c>
      <c r="G90" s="13">
        <v>0</v>
      </c>
      <c r="H90" s="13">
        <v>0</v>
      </c>
      <c r="I90" s="26">
        <v>0</v>
      </c>
      <c r="J90" s="26">
        <v>0</v>
      </c>
      <c r="K90" s="14"/>
      <c r="L90" s="2"/>
      <c r="M90" s="21">
        <f t="shared" si="5"/>
        <v>0</v>
      </c>
    </row>
    <row r="91" spans="1:13" ht="30.75" thickBot="1">
      <c r="A91" s="3">
        <v>47</v>
      </c>
      <c r="B91" s="12" t="s">
        <v>52</v>
      </c>
      <c r="C91" s="16">
        <v>11</v>
      </c>
      <c r="D91" s="15" t="s">
        <v>135</v>
      </c>
      <c r="E91" s="12"/>
      <c r="F91" s="19">
        <v>0.8</v>
      </c>
      <c r="G91" s="13">
        <v>0</v>
      </c>
      <c r="H91" s="13">
        <v>0</v>
      </c>
      <c r="I91" s="26">
        <v>0</v>
      </c>
      <c r="J91" s="26">
        <v>0</v>
      </c>
      <c r="K91" s="14"/>
      <c r="L91" s="2"/>
      <c r="M91" s="21">
        <f t="shared" si="5"/>
        <v>0</v>
      </c>
    </row>
    <row r="92" spans="1:13" ht="16.5" thickBot="1">
      <c r="A92" s="3">
        <v>51</v>
      </c>
      <c r="B92" s="12" t="s">
        <v>56</v>
      </c>
      <c r="C92" s="16">
        <v>10</v>
      </c>
      <c r="D92" s="15" t="s">
        <v>131</v>
      </c>
      <c r="E92" s="12"/>
      <c r="F92" s="19">
        <v>0.9</v>
      </c>
      <c r="G92" s="13">
        <v>0</v>
      </c>
      <c r="H92" s="13">
        <v>0</v>
      </c>
      <c r="I92" s="26">
        <v>0</v>
      </c>
      <c r="J92" s="26">
        <v>0</v>
      </c>
      <c r="K92" s="14"/>
      <c r="L92" s="2"/>
      <c r="M92" s="21">
        <f t="shared" si="5"/>
        <v>0</v>
      </c>
    </row>
    <row r="93" spans="1:13" ht="16.5" thickBot="1">
      <c r="A93" s="3">
        <v>59</v>
      </c>
      <c r="B93" s="12" t="s">
        <v>64</v>
      </c>
      <c r="C93" s="16">
        <v>13</v>
      </c>
      <c r="D93" s="15" t="s">
        <v>136</v>
      </c>
      <c r="E93" s="12"/>
      <c r="F93" s="19">
        <v>0.8</v>
      </c>
      <c r="G93" s="13">
        <v>27</v>
      </c>
      <c r="H93" s="13">
        <v>19</v>
      </c>
      <c r="I93" s="26">
        <v>2</v>
      </c>
      <c r="J93" s="26">
        <v>0</v>
      </c>
      <c r="K93" s="14">
        <f>J93/I93</f>
        <v>0</v>
      </c>
      <c r="L93" s="24">
        <f>I93/G93</f>
        <v>0.07407407407407407</v>
      </c>
      <c r="M93" s="21">
        <f t="shared" si="5"/>
        <v>0</v>
      </c>
    </row>
    <row r="94" spans="1:13" ht="16.5" thickBot="1">
      <c r="A94" s="3">
        <v>62</v>
      </c>
      <c r="B94" s="12" t="s">
        <v>67</v>
      </c>
      <c r="C94" s="16">
        <v>10</v>
      </c>
      <c r="D94" s="15" t="s">
        <v>134</v>
      </c>
      <c r="E94" s="12"/>
      <c r="F94" s="19">
        <v>0.75</v>
      </c>
      <c r="G94" s="13">
        <v>1</v>
      </c>
      <c r="H94" s="13">
        <v>0</v>
      </c>
      <c r="I94" s="26">
        <v>0</v>
      </c>
      <c r="J94" s="26">
        <v>0</v>
      </c>
      <c r="K94" s="14"/>
      <c r="L94" s="24">
        <f>I94/G94</f>
        <v>0</v>
      </c>
      <c r="M94" s="21">
        <f t="shared" si="5"/>
        <v>0</v>
      </c>
    </row>
    <row r="95" spans="1:13" ht="16.5" thickBot="1">
      <c r="A95" s="3">
        <v>63</v>
      </c>
      <c r="B95" s="12" t="s">
        <v>68</v>
      </c>
      <c r="C95" s="16">
        <v>12</v>
      </c>
      <c r="D95" s="15" t="s">
        <v>134</v>
      </c>
      <c r="E95" s="12"/>
      <c r="F95" s="19">
        <v>0.75</v>
      </c>
      <c r="G95" s="13">
        <v>0</v>
      </c>
      <c r="H95" s="13">
        <v>0</v>
      </c>
      <c r="I95" s="26">
        <v>0</v>
      </c>
      <c r="J95" s="26">
        <v>0</v>
      </c>
      <c r="K95" s="14"/>
      <c r="L95" s="2"/>
      <c r="M95" s="21">
        <f t="shared" si="5"/>
        <v>0</v>
      </c>
    </row>
    <row r="96" spans="1:13" ht="16.5" thickBot="1">
      <c r="A96" s="3">
        <v>65</v>
      </c>
      <c r="B96" s="12" t="s">
        <v>70</v>
      </c>
      <c r="C96" s="16">
        <v>12</v>
      </c>
      <c r="D96" s="15" t="s">
        <v>130</v>
      </c>
      <c r="E96" s="12"/>
      <c r="F96" s="19">
        <v>1</v>
      </c>
      <c r="G96" s="13">
        <v>0</v>
      </c>
      <c r="H96" s="13">
        <v>0</v>
      </c>
      <c r="I96" s="26">
        <v>0</v>
      </c>
      <c r="J96" s="26">
        <v>0</v>
      </c>
      <c r="K96" s="14"/>
      <c r="L96" s="2"/>
      <c r="M96" s="21">
        <f t="shared" si="5"/>
        <v>0</v>
      </c>
    </row>
    <row r="97" spans="1:13" ht="16.5" thickBot="1">
      <c r="A97" s="3">
        <v>67</v>
      </c>
      <c r="B97" s="12" t="s">
        <v>72</v>
      </c>
      <c r="C97" s="16">
        <v>13</v>
      </c>
      <c r="D97" s="15" t="s">
        <v>144</v>
      </c>
      <c r="E97" s="12"/>
      <c r="F97" s="19">
        <v>0.8</v>
      </c>
      <c r="G97" s="13">
        <v>0</v>
      </c>
      <c r="H97" s="13">
        <v>0</v>
      </c>
      <c r="I97" s="26">
        <v>0</v>
      </c>
      <c r="J97" s="26">
        <v>0</v>
      </c>
      <c r="K97" s="14"/>
      <c r="L97" s="2"/>
      <c r="M97" s="21">
        <f t="shared" si="5"/>
        <v>0</v>
      </c>
    </row>
    <row r="98" spans="1:13" ht="16.5" thickBot="1">
      <c r="A98" s="3">
        <v>68</v>
      </c>
      <c r="B98" s="12" t="s">
        <v>73</v>
      </c>
      <c r="C98" s="18">
        <v>13</v>
      </c>
      <c r="D98" s="17" t="s">
        <v>133</v>
      </c>
      <c r="E98" s="12"/>
      <c r="F98" s="19">
        <v>1.1</v>
      </c>
      <c r="G98" s="13">
        <v>0</v>
      </c>
      <c r="H98" s="13">
        <v>0</v>
      </c>
      <c r="I98" s="26">
        <v>0</v>
      </c>
      <c r="J98" s="26">
        <v>0</v>
      </c>
      <c r="K98" s="14"/>
      <c r="L98" s="2"/>
      <c r="M98" s="21">
        <f t="shared" si="5"/>
        <v>0</v>
      </c>
    </row>
    <row r="99" spans="1:13" ht="16.5" thickBot="1">
      <c r="A99" s="3">
        <v>76</v>
      </c>
      <c r="B99" s="12" t="s">
        <v>81</v>
      </c>
      <c r="C99" s="16">
        <v>12</v>
      </c>
      <c r="D99" s="15" t="s">
        <v>134</v>
      </c>
      <c r="E99" s="12"/>
      <c r="F99" s="19">
        <v>0.75</v>
      </c>
      <c r="G99" s="13">
        <v>7</v>
      </c>
      <c r="H99" s="13">
        <v>3</v>
      </c>
      <c r="I99" s="26">
        <v>0</v>
      </c>
      <c r="J99" s="26">
        <v>0</v>
      </c>
      <c r="K99" s="14"/>
      <c r="L99" s="24">
        <f>I99/G99</f>
        <v>0</v>
      </c>
      <c r="M99" s="21">
        <f t="shared" si="5"/>
        <v>0</v>
      </c>
    </row>
    <row r="100" spans="1:13" ht="30.75" thickBot="1">
      <c r="A100" s="3">
        <v>78</v>
      </c>
      <c r="B100" s="12" t="s">
        <v>83</v>
      </c>
      <c r="C100" s="16">
        <v>10</v>
      </c>
      <c r="D100" s="15" t="s">
        <v>136</v>
      </c>
      <c r="E100" s="12"/>
      <c r="F100" s="19">
        <v>0.8</v>
      </c>
      <c r="G100" s="13">
        <v>0</v>
      </c>
      <c r="H100" s="13">
        <v>0</v>
      </c>
      <c r="I100" s="26">
        <v>0</v>
      </c>
      <c r="J100" s="26">
        <v>0</v>
      </c>
      <c r="K100" s="14"/>
      <c r="L100" s="2"/>
      <c r="M100" s="21">
        <f t="shared" si="5"/>
        <v>0</v>
      </c>
    </row>
    <row r="101" spans="1:13" ht="16.5" thickBot="1">
      <c r="A101" s="3">
        <v>79</v>
      </c>
      <c r="B101" s="12" t="s">
        <v>84</v>
      </c>
      <c r="C101" s="16">
        <v>10</v>
      </c>
      <c r="D101" s="15" t="s">
        <v>134</v>
      </c>
      <c r="E101" s="12"/>
      <c r="F101" s="19">
        <v>0.75</v>
      </c>
      <c r="G101" s="13">
        <v>0</v>
      </c>
      <c r="H101" s="13">
        <v>0</v>
      </c>
      <c r="I101" s="26">
        <v>0</v>
      </c>
      <c r="J101" s="26">
        <v>0</v>
      </c>
      <c r="K101" s="14"/>
      <c r="L101" s="2"/>
      <c r="M101" s="21">
        <f t="shared" si="5"/>
        <v>0</v>
      </c>
    </row>
    <row r="102" spans="1:13" ht="16.5" thickBot="1">
      <c r="A102" s="3">
        <v>80</v>
      </c>
      <c r="B102" s="12" t="s">
        <v>85</v>
      </c>
      <c r="C102" s="16">
        <v>10</v>
      </c>
      <c r="D102" s="15" t="s">
        <v>134</v>
      </c>
      <c r="E102" s="12"/>
      <c r="F102" s="19">
        <v>0.75</v>
      </c>
      <c r="G102" s="13" t="s">
        <v>46</v>
      </c>
      <c r="H102" s="13">
        <v>0</v>
      </c>
      <c r="I102" s="26">
        <v>0</v>
      </c>
      <c r="J102" s="26">
        <v>0</v>
      </c>
      <c r="K102" s="14"/>
      <c r="L102" s="2"/>
      <c r="M102" s="21">
        <f t="shared" si="5"/>
        <v>0</v>
      </c>
    </row>
    <row r="103" spans="1:13" ht="16.5" thickBot="1">
      <c r="A103" s="3">
        <v>83</v>
      </c>
      <c r="B103" s="12" t="s">
        <v>88</v>
      </c>
      <c r="C103" s="16">
        <v>10</v>
      </c>
      <c r="D103" s="15" t="s">
        <v>134</v>
      </c>
      <c r="E103" s="12"/>
      <c r="F103" s="19">
        <v>0.75</v>
      </c>
      <c r="G103" s="13">
        <v>0</v>
      </c>
      <c r="H103" s="13">
        <v>0</v>
      </c>
      <c r="I103" s="26">
        <v>0</v>
      </c>
      <c r="J103" s="26">
        <v>0</v>
      </c>
      <c r="K103" s="14"/>
      <c r="L103" s="2"/>
      <c r="M103" s="21">
        <f t="shared" si="5"/>
        <v>0</v>
      </c>
    </row>
    <row r="104" spans="1:13" ht="16.5" thickBot="1">
      <c r="A104" s="3">
        <v>85</v>
      </c>
      <c r="B104" s="12" t="s">
        <v>90</v>
      </c>
      <c r="C104" s="16">
        <v>10</v>
      </c>
      <c r="D104" s="15" t="s">
        <v>134</v>
      </c>
      <c r="E104" s="12"/>
      <c r="F104" s="19">
        <v>0.75</v>
      </c>
      <c r="G104" s="13" t="s">
        <v>46</v>
      </c>
      <c r="H104" s="13">
        <v>0</v>
      </c>
      <c r="I104" s="26">
        <v>0</v>
      </c>
      <c r="J104" s="26">
        <v>0</v>
      </c>
      <c r="K104" s="14"/>
      <c r="L104" s="2"/>
      <c r="M104" s="21">
        <f t="shared" si="5"/>
        <v>0</v>
      </c>
    </row>
    <row r="105" spans="1:13" ht="16.5" thickBot="1">
      <c r="A105" s="3">
        <v>87</v>
      </c>
      <c r="B105" s="12" t="s">
        <v>92</v>
      </c>
      <c r="C105" s="16">
        <v>12</v>
      </c>
      <c r="D105" s="15" t="s">
        <v>134</v>
      </c>
      <c r="E105" s="12"/>
      <c r="F105" s="19">
        <v>0.75</v>
      </c>
      <c r="G105" s="13">
        <v>9</v>
      </c>
      <c r="H105" s="13">
        <v>5</v>
      </c>
      <c r="I105" s="26">
        <v>1</v>
      </c>
      <c r="J105" s="26">
        <v>0</v>
      </c>
      <c r="K105" s="14">
        <f>J105/I105</f>
        <v>0</v>
      </c>
      <c r="L105" s="24">
        <f>I105/G105</f>
        <v>0.1111111111111111</v>
      </c>
      <c r="M105" s="21">
        <f t="shared" si="5"/>
        <v>0</v>
      </c>
    </row>
    <row r="106" spans="1:13" ht="16.5" thickBot="1">
      <c r="A106" s="3">
        <v>88</v>
      </c>
      <c r="B106" s="12" t="s">
        <v>93</v>
      </c>
      <c r="C106" s="16">
        <v>12</v>
      </c>
      <c r="D106" s="15" t="s">
        <v>134</v>
      </c>
      <c r="E106" s="12"/>
      <c r="F106" s="19">
        <v>0.75</v>
      </c>
      <c r="G106" s="13">
        <v>0</v>
      </c>
      <c r="H106" s="13">
        <v>0</v>
      </c>
      <c r="I106" s="26">
        <v>0</v>
      </c>
      <c r="J106" s="26">
        <v>0</v>
      </c>
      <c r="K106" s="14"/>
      <c r="L106" s="2"/>
      <c r="M106" s="21">
        <f t="shared" si="5"/>
        <v>0</v>
      </c>
    </row>
    <row r="107" spans="1:13" ht="16.5" thickBot="1">
      <c r="A107" s="3">
        <v>91</v>
      </c>
      <c r="B107" s="12" t="s">
        <v>96</v>
      </c>
      <c r="C107" s="16">
        <v>9</v>
      </c>
      <c r="D107" s="15" t="s">
        <v>134</v>
      </c>
      <c r="E107" s="12"/>
      <c r="F107" s="19">
        <v>0.75</v>
      </c>
      <c r="G107" s="13">
        <v>0</v>
      </c>
      <c r="H107" s="13">
        <v>0</v>
      </c>
      <c r="I107" s="26">
        <v>0</v>
      </c>
      <c r="J107" s="26">
        <v>0</v>
      </c>
      <c r="K107" s="14"/>
      <c r="L107" s="2"/>
      <c r="M107" s="21">
        <f t="shared" si="5"/>
        <v>0</v>
      </c>
    </row>
    <row r="108" spans="1:13" ht="16.5" thickBot="1">
      <c r="A108" s="3">
        <v>92</v>
      </c>
      <c r="B108" s="12" t="s">
        <v>97</v>
      </c>
      <c r="C108" s="16">
        <v>13</v>
      </c>
      <c r="D108" s="15" t="s">
        <v>130</v>
      </c>
      <c r="E108" s="12"/>
      <c r="F108" s="19">
        <v>1</v>
      </c>
      <c r="G108" s="13">
        <v>0</v>
      </c>
      <c r="H108" s="13">
        <v>0</v>
      </c>
      <c r="I108" s="26">
        <v>0</v>
      </c>
      <c r="J108" s="26">
        <v>0</v>
      </c>
      <c r="K108" s="14"/>
      <c r="L108" s="2"/>
      <c r="M108" s="21">
        <f t="shared" si="5"/>
        <v>0</v>
      </c>
    </row>
    <row r="109" spans="1:13" ht="16.5" thickBot="1">
      <c r="A109" s="3">
        <v>93</v>
      </c>
      <c r="B109" s="12" t="s">
        <v>98</v>
      </c>
      <c r="C109" s="16">
        <v>8</v>
      </c>
      <c r="D109" s="15" t="s">
        <v>136</v>
      </c>
      <c r="E109" s="12"/>
      <c r="F109" s="19">
        <v>0.8</v>
      </c>
      <c r="G109" s="13">
        <v>0</v>
      </c>
      <c r="H109" s="13">
        <v>0</v>
      </c>
      <c r="I109" s="26">
        <v>0</v>
      </c>
      <c r="J109" s="26">
        <v>0</v>
      </c>
      <c r="K109" s="14"/>
      <c r="L109" s="2"/>
      <c r="M109" s="21">
        <f t="shared" si="5"/>
        <v>0</v>
      </c>
    </row>
    <row r="110" spans="1:13" ht="16.5" thickBot="1">
      <c r="A110" s="3">
        <v>94</v>
      </c>
      <c r="B110" s="12" t="s">
        <v>99</v>
      </c>
      <c r="C110" s="16">
        <v>10</v>
      </c>
      <c r="D110" s="15" t="s">
        <v>131</v>
      </c>
      <c r="E110" s="12"/>
      <c r="F110" s="19">
        <v>0.9</v>
      </c>
      <c r="G110" s="13">
        <v>0</v>
      </c>
      <c r="H110" s="13">
        <v>0</v>
      </c>
      <c r="I110" s="26">
        <v>0</v>
      </c>
      <c r="J110" s="26">
        <v>0</v>
      </c>
      <c r="K110" s="14"/>
      <c r="L110" s="2"/>
      <c r="M110" s="21">
        <f t="shared" si="5"/>
        <v>0</v>
      </c>
    </row>
    <row r="111" spans="1:13" ht="16.5" thickBot="1">
      <c r="A111" s="3">
        <v>99</v>
      </c>
      <c r="B111" s="12" t="s">
        <v>104</v>
      </c>
      <c r="C111" s="16">
        <v>9</v>
      </c>
      <c r="D111" s="15" t="s">
        <v>136</v>
      </c>
      <c r="E111" s="12"/>
      <c r="F111" s="19">
        <v>0.8</v>
      </c>
      <c r="G111" s="13" t="s">
        <v>46</v>
      </c>
      <c r="H111" s="13">
        <v>0</v>
      </c>
      <c r="I111" s="26">
        <v>0</v>
      </c>
      <c r="J111" s="26">
        <v>0</v>
      </c>
      <c r="K111" s="14"/>
      <c r="L111" s="2"/>
      <c r="M111" s="21">
        <f t="shared" si="5"/>
        <v>0</v>
      </c>
    </row>
    <row r="112" spans="1:13" ht="16.5" thickBot="1">
      <c r="A112" s="3">
        <v>100</v>
      </c>
      <c r="B112" s="12" t="s">
        <v>105</v>
      </c>
      <c r="C112" s="16">
        <v>12</v>
      </c>
      <c r="D112" s="15" t="s">
        <v>136</v>
      </c>
      <c r="E112" s="12"/>
      <c r="F112" s="19">
        <v>0.8</v>
      </c>
      <c r="G112" s="13">
        <v>0</v>
      </c>
      <c r="H112" s="13">
        <v>0</v>
      </c>
      <c r="I112" s="26">
        <v>0</v>
      </c>
      <c r="J112" s="26">
        <v>0</v>
      </c>
      <c r="K112" s="14"/>
      <c r="L112" s="2"/>
      <c r="M112" s="21">
        <f t="shared" si="5"/>
        <v>0</v>
      </c>
    </row>
    <row r="113" spans="1:13" ht="16.5" thickBot="1">
      <c r="A113" s="3">
        <v>103</v>
      </c>
      <c r="B113" s="12" t="s">
        <v>108</v>
      </c>
      <c r="C113" s="16">
        <v>10</v>
      </c>
      <c r="D113" s="15" t="s">
        <v>136</v>
      </c>
      <c r="E113" s="12"/>
      <c r="F113" s="19">
        <v>0.8</v>
      </c>
      <c r="G113" s="13">
        <v>0</v>
      </c>
      <c r="H113" s="13">
        <v>0</v>
      </c>
      <c r="I113" s="26">
        <v>0</v>
      </c>
      <c r="J113" s="26">
        <v>0</v>
      </c>
      <c r="K113" s="14"/>
      <c r="L113" s="2"/>
      <c r="M113" s="21">
        <f t="shared" si="5"/>
        <v>0</v>
      </c>
    </row>
    <row r="114" spans="1:13" ht="16.5" thickBot="1">
      <c r="A114" s="3">
        <v>112</v>
      </c>
      <c r="B114" s="12" t="s">
        <v>117</v>
      </c>
      <c r="C114" s="16">
        <v>11</v>
      </c>
      <c r="D114" s="17" t="s">
        <v>143</v>
      </c>
      <c r="E114" s="12"/>
      <c r="F114" s="19">
        <v>0.75</v>
      </c>
      <c r="G114" s="13">
        <v>0</v>
      </c>
      <c r="H114" s="13">
        <v>0</v>
      </c>
      <c r="I114" s="26">
        <v>0</v>
      </c>
      <c r="J114" s="26">
        <v>0</v>
      </c>
      <c r="K114" s="14"/>
      <c r="L114" s="2"/>
      <c r="M114" s="21">
        <f t="shared" si="5"/>
        <v>0</v>
      </c>
    </row>
    <row r="115" spans="1:13" ht="16.5" thickBot="1">
      <c r="A115" s="3">
        <v>114</v>
      </c>
      <c r="B115" s="12" t="s">
        <v>119</v>
      </c>
      <c r="C115" s="16">
        <v>12</v>
      </c>
      <c r="D115" s="17" t="s">
        <v>143</v>
      </c>
      <c r="E115" s="12"/>
      <c r="F115" s="19">
        <v>0.75</v>
      </c>
      <c r="G115" s="13">
        <v>0</v>
      </c>
      <c r="H115" s="13">
        <v>0</v>
      </c>
      <c r="I115" s="26">
        <v>0</v>
      </c>
      <c r="J115" s="26">
        <v>0</v>
      </c>
      <c r="K115" s="14"/>
      <c r="L115" s="2"/>
      <c r="M115" s="21">
        <f t="shared" si="5"/>
        <v>0</v>
      </c>
    </row>
  </sheetData>
  <sheetProtection/>
  <hyperlinks>
    <hyperlink ref="B38" r:id="rId1" display="http://www.heroeswm.ru/pl_info.php?id=59156"/>
    <hyperlink ref="B69" r:id="rId2" display="http://www.heroeswm.ru/pl_info.php?id=67570"/>
    <hyperlink ref="B70" r:id="rId3" display="http://www.heroeswm.ru/pl_info.php?id=122508"/>
    <hyperlink ref="B18" r:id="rId4" display="http://www.heroeswm.ru/pl_info.php?id=199406"/>
    <hyperlink ref="B71" r:id="rId5" display="http://www.heroeswm.ru/pl_info.php?id=157257"/>
    <hyperlink ref="B72" r:id="rId6" display="http://www.heroeswm.ru/pl_info.php?id=358229"/>
    <hyperlink ref="B73" r:id="rId7" display="http://www.heroeswm.ru/pl_info.php?id=458578"/>
    <hyperlink ref="B39" r:id="rId8" display="http://www.heroeswm.ru/pl_info.php?id=185666"/>
    <hyperlink ref="B74" r:id="rId9" display="http://www.heroeswm.ru/pl_info.php?id=291216"/>
    <hyperlink ref="B11" r:id="rId10" display="http://www.heroeswm.ru/pl_info.php?id=168738"/>
    <hyperlink ref="B7" r:id="rId11" display="http://www.heroeswm.ru/pl_info.php?id=82197"/>
    <hyperlink ref="B28" r:id="rId12" display="http://www.heroeswm.ru/pl_info.php?id=313001"/>
    <hyperlink ref="B75" r:id="rId13" display="http://www.heroeswm.ru/pl_info.php?id=268524"/>
    <hyperlink ref="B23" r:id="rId14" display="http://www.heroeswm.ru/pl_info.php?id=481727"/>
    <hyperlink ref="B55" r:id="rId15" display="http://www.heroeswm.ru/pl_info.php?id=764631"/>
    <hyperlink ref="B31" r:id="rId16" display="http://www.heroeswm.ru/pl_info.php?id=586010"/>
    <hyperlink ref="B24" r:id="rId17" display="http://www.heroeswm.ru/pl_info.php?id=489783"/>
    <hyperlink ref="B76" r:id="rId18" display="http://www.heroeswm.ru/pl_info.php?id=498014"/>
    <hyperlink ref="B5" r:id="rId19" display="http://www.heroeswm.ru/pl_info.php?id=89113"/>
    <hyperlink ref="B77" r:id="rId20" display="http://www.heroeswm.ru/pl_info.php?id=122654"/>
    <hyperlink ref="B78" r:id="rId21" display="http://www.heroeswm.ru/pl_info.php?id=862712"/>
    <hyperlink ref="B51" r:id="rId22" display="http://www.heroeswm.ru/pl_info.php?id=593790"/>
    <hyperlink ref="B79" r:id="rId23" display="http://www.heroeswm.ru/pl_info.php?id=952570"/>
    <hyperlink ref="B80" r:id="rId24" display="http://www.heroeswm.ru/pl_info.php?id=403391"/>
    <hyperlink ref="B81" r:id="rId25" display="http://www.heroeswm.ru/pl_info.php?id=620687"/>
    <hyperlink ref="B45" r:id="rId26" display="http://www.heroeswm.ru/pl_info.php?id=998628"/>
    <hyperlink ref="B82" r:id="rId27" display="http://www.heroeswm.ru/pl_info.php?id=805668"/>
    <hyperlink ref="B62" r:id="rId28" display="http://www.heroeswm.ru/pl_info.php?id=666349"/>
    <hyperlink ref="B12" r:id="rId29" display="http://www.heroeswm.ru/pl_info.php?id=631323"/>
    <hyperlink ref="B83" r:id="rId30" display="http://www.heroeswm.ru/pl_info.php?id=1284251"/>
    <hyperlink ref="B8" r:id="rId31" display="http://www.heroeswm.ru/pl_info.php?id=129322"/>
    <hyperlink ref="B84" r:id="rId32" display="http://www.heroeswm.ru/pl_info.php?id=260437"/>
    <hyperlink ref="B14" r:id="rId33" display="http://www.heroeswm.ru/pl_info.php?id=287211"/>
    <hyperlink ref="B32" r:id="rId34" display="http://www.heroeswm.ru/pl_info.php?id=1291876"/>
    <hyperlink ref="B52" r:id="rId35" display="http://www.heroeswm.ru/pl_info.php?id=661089"/>
    <hyperlink ref="B85" r:id="rId36" display="http://www.heroeswm.ru/pl_info.php?id=961463"/>
    <hyperlink ref="B86" r:id="rId37" display="http://www.heroeswm.ru/pl_info.php?id=526906"/>
    <hyperlink ref="B15" r:id="rId38" display="http://www.heroeswm.ru/pl_info.php?id=1028837"/>
    <hyperlink ref="B46" r:id="rId39" display="http://www.heroeswm.ru/pl_info.php?id=616314"/>
    <hyperlink ref="B40" r:id="rId40" display="http://www.heroeswm.ru/pl_info.php?id=780715"/>
    <hyperlink ref="B87" r:id="rId41" display="http://www.heroeswm.ru/pl_info.php?id=404547"/>
    <hyperlink ref="B9" r:id="rId42" display="http://www.heroeswm.ru/pl_info.php?id=515579"/>
    <hyperlink ref="B88" r:id="rId43" display="http://www.heroeswm.ru/pl_info.php?id=915494"/>
    <hyperlink ref="B89" r:id="rId44" display="http://www.heroeswm.ru/pl_info.php?id=1346348"/>
    <hyperlink ref="B90" r:id="rId45" display="http://www.heroeswm.ru/pl_info.php?id=1634584"/>
    <hyperlink ref="B41" r:id="rId46" display="http://www.heroeswm.ru/pl_info.php?id=1777950"/>
    <hyperlink ref="B91" r:id="rId47" display="http://www.heroeswm.ru/pl_info.php?id=1705386"/>
    <hyperlink ref="B6" r:id="rId48" display="http://www.heroeswm.ru/pl_info.php?id=1682200"/>
    <hyperlink ref="B33" r:id="rId49" display="http://www.heroeswm.ru/pl_info.php?id=903031"/>
    <hyperlink ref="B63" r:id="rId50" display="http://www.heroeswm.ru/pl_info.php?id=1809945"/>
    <hyperlink ref="B92" r:id="rId51" display="http://www.heroeswm.ru/pl_info.php?id=1371831"/>
    <hyperlink ref="B53" r:id="rId52" display="http://www.heroeswm.ru/pl_info.php?id=1953354"/>
    <hyperlink ref="B49" r:id="rId53" display="http://www.heroeswm.ru/pl_info.php?id=1428020"/>
    <hyperlink ref="B36" r:id="rId54" display="http://www.heroeswm.ru/pl_info.php?id=1396380"/>
    <hyperlink ref="B25" r:id="rId55" display="http://www.heroeswm.ru/pl_info.php?id=1599695"/>
    <hyperlink ref="B64" r:id="rId56" display="http://www.heroeswm.ru/pl_info.php?id=347461"/>
    <hyperlink ref="B47" r:id="rId57" display="http://www.heroeswm.ru/pl_info.php?id=361239"/>
    <hyperlink ref="B29" r:id="rId58" display="http://www.heroeswm.ru/pl_info.php?id=822788"/>
    <hyperlink ref="B93" r:id="rId59" display="http://www.heroeswm.ru/pl_info.php?id=1274418"/>
    <hyperlink ref="B10" r:id="rId60" display="http://www.heroeswm.ru/pl_info.php?id=488009"/>
    <hyperlink ref="B16" r:id="rId61" display="http://www.heroeswm.ru/pl_info.php?id=1437856"/>
    <hyperlink ref="B94" r:id="rId62" display="http://www.heroeswm.ru/pl_info.php?id=1901411"/>
    <hyperlink ref="B95" r:id="rId63" display="http://www.heroeswm.ru/pl_info.php?id=2121643"/>
    <hyperlink ref="B17" r:id="rId64" display="http://www.heroeswm.ru/pl_info.php?id=1794459"/>
    <hyperlink ref="B96" r:id="rId65" display="http://www.heroeswm.ru/pl_info.php?id=1843183"/>
    <hyperlink ref="B2" r:id="rId66" display="http://www.heroeswm.ru/pl_info.php?id=1407173"/>
    <hyperlink ref="B97" r:id="rId67" display="http://www.heroeswm.ru/pl_info.php?id=2231345"/>
    <hyperlink ref="B98" r:id="rId68" display="http://www.heroeswm.ru/pl_info.php?id=640214"/>
    <hyperlink ref="B19" r:id="rId69" display="http://www.heroeswm.ru/pl_info.php?id=1035073"/>
    <hyperlink ref="B3" r:id="rId70" display="http://www.heroeswm.ru/pl_info.php?id=2205211"/>
    <hyperlink ref="B42" r:id="rId71" display="http://www.heroeswm.ru/pl_info.php?id=1975056"/>
    <hyperlink ref="B4" r:id="rId72" display="http://www.heroeswm.ru/pl_info.php?id=2076346"/>
    <hyperlink ref="B26" r:id="rId73" display="http://www.heroeswm.ru/pl_info.php?id=1325290"/>
    <hyperlink ref="B20" r:id="rId74" display="http://www.heroeswm.ru/pl_info.php?id=1010933"/>
    <hyperlink ref="B50" r:id="rId75" display="http://www.heroeswm.ru/pl_info.php?id=788358"/>
    <hyperlink ref="B99" r:id="rId76" display="http://www.heroeswm.ru/pl_info.php?id=439428"/>
    <hyperlink ref="B65" r:id="rId77" display="http://www.heroeswm.ru/pl_info.php?id=1042894"/>
    <hyperlink ref="B100" r:id="rId78" display="http://www.heroeswm.ru/pl_info.php?id=714943"/>
    <hyperlink ref="B101" r:id="rId79" display="http://www.heroeswm.ru/pl_info.php?id=1282129"/>
    <hyperlink ref="B102" r:id="rId80" display="http://www.heroeswm.ru/pl_info.php?id=1124251"/>
    <hyperlink ref="B43" r:id="rId81" display="http://www.heroeswm.ru/pl_info.php?id=1428270"/>
    <hyperlink ref="B56" r:id="rId82" display="http://www.heroeswm.ru/pl_info.php?id=2042691"/>
    <hyperlink ref="B103" r:id="rId83" display="http://www.heroeswm.ru/pl_info.php?id=1995393"/>
    <hyperlink ref="B21" r:id="rId84" display="http://www.heroeswm.ru/pl_info.php?id=2193875"/>
    <hyperlink ref="B104" r:id="rId85" display="http://www.heroeswm.ru/pl_info.php?id=1760730"/>
    <hyperlink ref="B22" r:id="rId86" display="http://www.heroeswm.ru/pl_info.php?id=1926951"/>
    <hyperlink ref="B105" r:id="rId87" display="http://www.heroeswm.ru/pl_info.php?id=630206"/>
    <hyperlink ref="B106" r:id="rId88" display="http://www.heroeswm.ru/pl_info.php?id=1048536"/>
    <hyperlink ref="B13" r:id="rId89" display="http://www.heroeswm.ru/pl_info.php?id=1941033"/>
    <hyperlink ref="B27" r:id="rId90" display="http://www.heroeswm.ru/pl_info.php?id=1560489"/>
    <hyperlink ref="B107" r:id="rId91" display="http://www.heroeswm.ru/pl_info.php?id=2318773"/>
    <hyperlink ref="B108" r:id="rId92" display="http://www.heroeswm.ru/pl_info.php?id=2177800"/>
    <hyperlink ref="B109" r:id="rId93" display="http://www.heroeswm.ru/pl_info.php?id=2117000"/>
    <hyperlink ref="B110" r:id="rId94" display="http://www.heroeswm.ru/pl_info.php?id=1975426"/>
    <hyperlink ref="B59" r:id="rId95" display="http://www.heroeswm.ru/pl_info.php?id=1082959"/>
    <hyperlink ref="B44" r:id="rId96" display="http://www.heroeswm.ru/pl_info.php?id=786058"/>
    <hyperlink ref="B66" r:id="rId97" display="http://www.heroeswm.ru/pl_info.php?id=2154739"/>
    <hyperlink ref="B34" r:id="rId98" display="http://www.heroeswm.ru/pl_info.php?id=1776771"/>
    <hyperlink ref="B111" r:id="rId99" display="http://www.heroeswm.ru/pl_info.php?id=1799274"/>
    <hyperlink ref="B112" r:id="rId100" display="http://www.heroeswm.ru/pl_info.php?id=2085112"/>
    <hyperlink ref="B30" r:id="rId101" display="http://www.heroeswm.ru/pl_info.php?id=1282678"/>
    <hyperlink ref="B60" r:id="rId102" display="http://www.heroeswm.ru/pl_info.php?id=1366453"/>
    <hyperlink ref="B113" r:id="rId103" display="http://www.heroeswm.ru/pl_info.php?id=1879015"/>
    <hyperlink ref="B48" r:id="rId104" display="http://www.heroeswm.ru/pl_info.php?id=729632"/>
    <hyperlink ref="B35" r:id="rId105" display="http://www.heroeswm.ru/pl_info.php?id=955131"/>
    <hyperlink ref="B67" r:id="rId106" display="http://www.heroeswm.ru/pl_info.php?id=1881831"/>
    <hyperlink ref="B57" r:id="rId107" display="http://www.heroeswm.ru/pl_info.php?id=671576"/>
    <hyperlink ref="B54" r:id="rId108" display="http://www.heroeswm.ru/pl_info.php?id=1681751"/>
    <hyperlink ref="B58" r:id="rId109" display="http://www.heroeswm.ru/pl_info.php?id=2280631"/>
    <hyperlink ref="B37" r:id="rId110" display="http://www.heroeswm.ru/pl_info.php?id=2742096"/>
    <hyperlink ref="B61" r:id="rId111" display="http://www.heroeswm.ru/pl_info.php?id=1424919"/>
    <hyperlink ref="B114" r:id="rId112" display="http://www.heroeswm.ru/pl_info.php?id=1707338"/>
    <hyperlink ref="B68" r:id="rId113" display="http://www.heroeswm.ru/pl_info.php?id=1433103"/>
    <hyperlink ref="B115" r:id="rId114" display="http://www.heroeswm.ru/pl_info.php?id=1425120"/>
  </hyperlinks>
  <printOptions/>
  <pageMargins left="0.7" right="0.7" top="0.75" bottom="0.75" header="0.3" footer="0.3"/>
  <pageSetup horizontalDpi="600" verticalDpi="600" orientation="portrait" paperSize="9" r:id="rId116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Арзамасский ЦРП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Econom46</dc:creator>
  <cp:keywords/>
  <dc:description/>
  <cp:lastModifiedBy>Econom46</cp:lastModifiedBy>
  <dcterms:created xsi:type="dcterms:W3CDTF">2011-08-01T12:24:17Z</dcterms:created>
  <dcterms:modified xsi:type="dcterms:W3CDTF">2011-08-03T10:42:48Z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